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7400" windowHeight="90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34" i="1"/>
  <c r="F34"/>
  <c r="D34"/>
  <c r="E23"/>
  <c r="F23"/>
  <c r="D23"/>
  <c r="E17"/>
  <c r="F30" l="1"/>
  <c r="E30"/>
  <c r="D30"/>
  <c r="F11" l="1"/>
  <c r="E11"/>
  <c r="D11"/>
  <c r="E41" l="1"/>
  <c r="F41"/>
  <c r="D41"/>
  <c r="E38"/>
  <c r="E37" s="1"/>
  <c r="E36" s="1"/>
  <c r="F38"/>
  <c r="F37" s="1"/>
  <c r="F36" s="1"/>
  <c r="D38"/>
  <c r="D37" s="1"/>
  <c r="D36" s="1"/>
  <c r="E45"/>
  <c r="E44" s="1"/>
  <c r="F45"/>
  <c r="F44" s="1"/>
  <c r="D45"/>
  <c r="D44" s="1"/>
  <c r="E56"/>
  <c r="E55" s="1"/>
  <c r="E54" s="1"/>
  <c r="F56"/>
  <c r="F55" s="1"/>
  <c r="F54" s="1"/>
  <c r="E51"/>
  <c r="E50" s="1"/>
  <c r="E49" s="1"/>
  <c r="F51"/>
  <c r="F50" s="1"/>
  <c r="F49" s="1"/>
  <c r="F17"/>
  <c r="D17"/>
  <c r="E15"/>
  <c r="F15"/>
  <c r="D15"/>
  <c r="E13"/>
  <c r="F13"/>
  <c r="D56"/>
  <c r="D55" s="1"/>
  <c r="D54" s="1"/>
  <c r="D51"/>
  <c r="D50" s="1"/>
  <c r="D49" s="1"/>
  <c r="F28"/>
  <c r="E28"/>
  <c r="D28"/>
  <c r="F26"/>
  <c r="E26"/>
  <c r="D26"/>
  <c r="F19"/>
  <c r="E19"/>
  <c r="D19"/>
  <c r="F7"/>
  <c r="E7"/>
  <c r="D7"/>
  <c r="F33" l="1"/>
  <c r="F32" s="1"/>
  <c r="E33"/>
  <c r="E32" s="1"/>
  <c r="D33"/>
  <c r="D32" s="1"/>
  <c r="E10"/>
  <c r="F10"/>
  <c r="D58" l="1"/>
  <c r="F58"/>
  <c r="E58"/>
</calcChain>
</file>

<file path=xl/sharedStrings.xml><?xml version="1.0" encoding="utf-8"?>
<sst xmlns="http://schemas.openxmlformats.org/spreadsheetml/2006/main" count="146" uniqueCount="111">
  <si>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</si>
  <si>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</si>
  <si>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поступления от денежных взысканий(штрафов)  и иных сумм в возмещение ущерба, зачисляемые в бюджеты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</si>
  <si>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учреждений).</t>
  </si>
  <si>
    <t>Прочие безвозмездные поступления в бюджеты сельских поселений (средства бюджетам на реализацию программ по поддержке местных инициатив в Тверской области)</t>
  </si>
  <si>
    <t>Финансовый отдел администрации Старицкого района Тверской области</t>
  </si>
  <si>
    <t>ДОХОДЫ ОТ ОКАЗАНИЯ ПЛАТНЫХ УСЛУГ  И КОМПЕНСАЦИИ ЗАТРАТ ГОСУДАРСТВА</t>
  </si>
  <si>
    <t>Прочие доходы от оказания платных услуг (работ) получателями средств бюджетов поселений</t>
  </si>
  <si>
    <t>Безвозмездные поступления от негосударственных организаций в бюджеты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</si>
  <si>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</si>
  <si>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безвозмездные поступления от негосударственных организаций в бюджеты сельских поселений (средства бюджетам на реализацию программ по поддержке местных инициатив в Тверской области)</t>
  </si>
  <si>
    <t>Прочие безвозмездные поступления в бюджеты сельских поселений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</si>
  <si>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</si>
  <si>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</si>
  <si>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Земельный налог с организации, обладающих земельным участком, расположенным в границах сельских поселений</t>
  </si>
  <si>
    <t>Безвозмездные поступления от негосударственных организаций</t>
  </si>
  <si>
    <t>Штрафы, санкции, возмещение ущерба</t>
  </si>
  <si>
    <t>Прочие безвозмездные поступления</t>
  </si>
  <si>
    <t>Показатели прогноза доходов бюджета</t>
  </si>
  <si>
    <r>
      <rPr>
        <sz val="10"/>
        <color rgb="FF000000"/>
        <rFont val="Times New Roman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color rgb="FF000000"/>
        <rFont val="Times New Roman"/>
      </rPr>
      <t>1</t>
    </r>
    <r>
      <rPr>
        <sz val="10"/>
        <color rgb="FF000000"/>
        <rFont val="Times New Roman"/>
      </rPr>
      <t xml:space="preserve"> и 228 Налогового кодекса Российской Федерации</t>
    </r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</si>
  <si>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</si>
  <si>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Налог на имущество физических лиц, взимаемый по ставкам, применяемым к объектам налогообложения, расположенных в границах поселений</t>
  </si>
  <si>
    <t>Прочие субсидии бюджетам сельских поселений (субсидии бюджетам на реализацию программ по поддержке местных инициатив в Тверской области)</t>
  </si>
  <si>
    <t>Прочие субсидии бюджетам сельских поселений</t>
  </si>
  <si>
    <t>Прочие безвозмездные поступления от негосударственных организаций в бюджеты сельских поселений</t>
  </si>
  <si>
    <t>ДОХОДЫ ОТ ИСПОЛЬЗОВАНИЯ ИМУЩЕСТВА, НАХОДЯЩЕГОСЯ В ГОСУДАРСТВЕННОЙ И МУНИЦИПАЛЬНОЙ СОБСТВЕННОСТИ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</si>
  <si>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</si>
  <si>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трансферты)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</si>
  <si>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</si>
  <si>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</si>
  <si>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Прочие межбюджетные трансферты, передаваемые бюджетам сельских поселений (средства бюджетам на реализацию программ по поддержке местных инициатив в Тверской области)</t>
  </si>
  <si>
    <t>Код бюджетной классификации РФ</t>
  </si>
  <si>
    <t>Налог на доходы физических лиц</t>
  </si>
  <si>
    <t>НАЛОГИ НА ИМУЩЕСТВО</t>
  </si>
  <si>
    <t>702 1 13 01995 10 0000 130</t>
  </si>
  <si>
    <t>100 1 03 02240 01 0000 110</t>
  </si>
  <si>
    <t>100 1 03 02230 01 0000 110</t>
  </si>
  <si>
    <t>100 1 03 02250 01 0000 110</t>
  </si>
  <si>
    <t>100 1 03 02260 01 0000 110</t>
  </si>
  <si>
    <t>702 1 16 90050 10 0000 140</t>
  </si>
  <si>
    <t>702 1 11 05025 10 0000 120</t>
  </si>
  <si>
    <t>000 1 11 00000 00 0000 000</t>
  </si>
  <si>
    <t>182 1 06 06033 10 0000 110</t>
  </si>
  <si>
    <t>182 1 06 06043 10 0000 110</t>
  </si>
  <si>
    <t>182 1 01 02010 01 0000 110</t>
  </si>
  <si>
    <t>182 1 01 02030 01 0000 110</t>
  </si>
  <si>
    <t>Прочие субсидии</t>
  </si>
  <si>
    <t>ИТОГО ДОХОДОВ:</t>
  </si>
  <si>
    <t>000 2 07 05000 10 0000 000</t>
  </si>
  <si>
    <t>000 2 07 0000 00 0000 000</t>
  </si>
  <si>
    <t>000 2 07 05030 10 9000 000</t>
  </si>
  <si>
    <t>000 1 03 00000 00 0000 000</t>
  </si>
  <si>
    <t>000 1 01 00000 00 0000 000</t>
  </si>
  <si>
    <t>Наименование налога (сбора)</t>
  </si>
  <si>
    <t>НАЛОГИ НА ПРИБЫЛЬ, ДОХОДЫ</t>
  </si>
  <si>
    <t>000 1 06 00000 00 0000 000</t>
  </si>
  <si>
    <t>000 1 13 00000 00 0000 000</t>
  </si>
  <si>
    <t>000 2 00 00000 00 0000 000</t>
  </si>
  <si>
    <t>БЕЗВОЗМЕЗДНЫЕ ПОСТУПЛЕНИЯ</t>
  </si>
  <si>
    <t>000 2 04 00000 00 0000 000</t>
  </si>
  <si>
    <t xml:space="preserve"> 000 1 16 00000 00 0000 000</t>
  </si>
  <si>
    <t>182 1 06 01030 10 0000 110</t>
  </si>
  <si>
    <t>2021 год</t>
  </si>
  <si>
    <t>692 2 02 15001 10 2109 150</t>
  </si>
  <si>
    <t>702 2 02 35118 10 0000 150</t>
  </si>
  <si>
    <t>702 2 02 39999 10 2114 150</t>
  </si>
  <si>
    <t>702 2 02 49999 10 5001 150</t>
  </si>
  <si>
    <t>100 1 03 02231 01 0000 110</t>
  </si>
  <si>
    <t>Доходы от уплаты акцизов на дизельное топливо,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</si>
  <si>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</si>
  <si>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</si>
  <si>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</si>
  <si>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</si>
  <si>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</si>
  <si>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</si>
  <si>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000 2 02 20000 00 0000 150</t>
  </si>
  <si>
    <t>000 2 02 29999 00 0000 150</t>
  </si>
  <si>
    <t>000 2 02 29999 10 0000 150</t>
  </si>
  <si>
    <t>000 2 02 9999 10 90000 150</t>
  </si>
  <si>
    <t>000 2 02 29999 10 2043 150</t>
  </si>
  <si>
    <t>Прочие субсидии бюджетам сельских поселений(Субсидии бюджетам поселений на проведение работ по восстановлению воинских захоронений)</t>
  </si>
  <si>
    <t>702 2 02 40000 00 0000 000</t>
  </si>
  <si>
    <t>Иные межбюджетные трансферты</t>
  </si>
  <si>
    <t>702 2 02 49999 00 0000 150</t>
  </si>
  <si>
    <t>Прочие межбюджетные трансферты, передаваемые бюджетам сельских поселений</t>
  </si>
  <si>
    <t>702 2 02 49999 10 5002 150</t>
  </si>
  <si>
    <t>702 2 02 49999 10 9000 150</t>
  </si>
  <si>
    <t>000 2 04 05099 10 9000 150</t>
  </si>
  <si>
    <t>000 2 04 05099 10 0000 150</t>
  </si>
  <si>
    <t>000 2 04 05000 10 0000 150</t>
  </si>
  <si>
    <t>000 2 07 05030 10 0000 000</t>
  </si>
  <si>
    <t>000 2 02 30000 00 0000 000</t>
  </si>
  <si>
    <t>Субвенции бюджетам бюджетной системы Российской Федерации</t>
  </si>
  <si>
    <t>000 2 02 10000 00 0000 000</t>
  </si>
  <si>
    <t>000 2 02 00000 00 0000 000</t>
  </si>
  <si>
    <t>Безвозмездные поступления от других бюджетных систем Российской Федерации</t>
  </si>
  <si>
    <t>2022 год</t>
  </si>
  <si>
    <t>Прочие поступления от использования имущества, находящегося в собственности сельских поселений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</si>
  <si>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Дотации бюджетам бюджетной системы Российской Федерации</t>
  </si>
  <si>
    <t>Администрация Берновского сельского поселения Старицкого района Тверской области</t>
  </si>
  <si>
    <t>Прочие межбюджетные трансферты передаваемые бюджетам сельских поселений(Прочие межбюджетные трансферты с целью обеспечения сбалансированности бюджетов сельских поселений)</t>
  </si>
  <si>
    <t>Наименование главного администратора бюджета</t>
  </si>
  <si>
    <t>2023 год</t>
  </si>
  <si>
    <t>000 1 16 00000 00 0000 000</t>
  </si>
  <si>
    <t>000 1 16 07010 10 0000 140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</si>
  <si>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</si>
  <si>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Реестр источников доходов бюджета МО Берновское сельское поселение Старицкого района Тверской области на 2022 и на плановый период 2023 и 2024 годов</t>
  </si>
  <si>
    <t>Управление Федеральной налоговой службы по Тверской области</t>
  </si>
  <si>
    <t xml:space="preserve">Управление Федерального казначейства по Тверской области </t>
  </si>
  <si>
    <t>702 1 11 09045 10 0000 120</t>
  </si>
  <si>
    <t>Прочие межбюджетные трансферты передаваемые бюджетам сельских поселений(Прочие межбюджетные трансферты передаваемые бюджетам на повышение заработной платы работникам муниципальных учреждений культуры Старицкого района Тверской области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</si>
</sst>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rgb="FF000000"/>
      <name val="Calibri"/>
    </font>
    <font>
      <sz val="10"/>
      <color rgb="FF000000"/>
      <name val="Times New Roman"/>
    </font>
    <font>
      <b/>
      <sz val="10"/>
      <color rgb="FF000000"/>
      <name val="Times New Roman"/>
    </font>
    <font>
      <b/>
      <sz val="11"/>
      <color rgb="FF000000"/>
      <name val="Times New Roman"/>
    </font>
    <font>
      <vertAlign val="superscript"/>
      <sz val="10"/>
      <color rgb="FF000000"/>
      <name val="Times New Roman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justify" vertical="center" wrapText="1"/>
    </xf>
    <xf numFmtId="0" fontId="1" fillId="0" borderId="1" xfId="0" applyNumberFormat="1" applyFont="1" applyFill="1" applyBorder="1" applyAlignment="1" applyProtection="1">
      <alignment horizontal="justify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justify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wrapText="1" inden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75"/>
  <sheetViews>
    <sheetView tabSelected="1" topLeftCell="A2" zoomScaleSheetLayoutView="75" workbookViewId="0">
      <selection activeCell="D8" sqref="D8"/>
    </sheetView>
  </sheetViews>
  <sheetFormatPr defaultColWidth="8.85546875" defaultRowHeight="15"/>
  <cols>
    <col min="1" max="1" width="30.28515625" customWidth="1"/>
    <col min="2" max="2" width="43" customWidth="1"/>
    <col min="3" max="3" width="19.42578125" customWidth="1"/>
    <col min="4" max="4" width="14.5703125" customWidth="1"/>
    <col min="5" max="6" width="13" customWidth="1"/>
  </cols>
  <sheetData>
    <row r="1" spans="1:6" ht="61.5" hidden="1" customHeight="1">
      <c r="A1" s="1"/>
      <c r="B1" s="2"/>
      <c r="C1" s="2"/>
      <c r="D1" s="45"/>
      <c r="E1" s="45"/>
      <c r="F1" s="45"/>
    </row>
    <row r="2" spans="1:6" ht="43.5" customHeight="1">
      <c r="A2" s="51" t="s">
        <v>106</v>
      </c>
      <c r="B2" s="51"/>
      <c r="C2" s="51"/>
      <c r="D2" s="51"/>
      <c r="E2" s="51"/>
      <c r="F2" s="51"/>
    </row>
    <row r="3" spans="1:6">
      <c r="A3" s="1"/>
      <c r="B3" s="1"/>
      <c r="C3" s="1"/>
      <c r="D3" s="1"/>
      <c r="E3" s="1"/>
      <c r="F3" s="1"/>
    </row>
    <row r="4" spans="1:6" ht="15.75" customHeight="1">
      <c r="A4" s="42" t="s">
        <v>31</v>
      </c>
      <c r="B4" s="42" t="s">
        <v>53</v>
      </c>
      <c r="C4" s="46" t="s">
        <v>101</v>
      </c>
      <c r="D4" s="48" t="s">
        <v>18</v>
      </c>
      <c r="E4" s="49"/>
      <c r="F4" s="50"/>
    </row>
    <row r="5" spans="1:6" ht="41.25" customHeight="1">
      <c r="A5" s="42"/>
      <c r="B5" s="42"/>
      <c r="C5" s="47"/>
      <c r="D5" s="13" t="s">
        <v>62</v>
      </c>
      <c r="E5" s="13" t="s">
        <v>96</v>
      </c>
      <c r="F5" s="13" t="s">
        <v>102</v>
      </c>
    </row>
    <row r="6" spans="1:6">
      <c r="A6" s="3">
        <v>1</v>
      </c>
      <c r="B6" s="3">
        <v>2</v>
      </c>
      <c r="C6" s="17">
        <v>3</v>
      </c>
      <c r="D6" s="3">
        <v>4</v>
      </c>
      <c r="E6" s="3">
        <v>5</v>
      </c>
      <c r="F6" s="3">
        <v>6</v>
      </c>
    </row>
    <row r="7" spans="1:6" ht="36.75" customHeight="1">
      <c r="A7" s="7" t="s">
        <v>52</v>
      </c>
      <c r="B7" s="4" t="s">
        <v>54</v>
      </c>
      <c r="C7" s="4"/>
      <c r="D7" s="21">
        <f>D8+D9</f>
        <v>58.4</v>
      </c>
      <c r="E7" s="21">
        <f t="shared" ref="E7:F7" si="0">E8+E9</f>
        <v>59.5</v>
      </c>
      <c r="F7" s="21">
        <f t="shared" si="0"/>
        <v>61.6</v>
      </c>
    </row>
    <row r="8" spans="1:6" ht="124.5" customHeight="1">
      <c r="A8" s="10" t="s">
        <v>44</v>
      </c>
      <c r="B8" s="9" t="s">
        <v>19</v>
      </c>
      <c r="C8" s="18" t="s">
        <v>107</v>
      </c>
      <c r="D8" s="22">
        <v>55.9</v>
      </c>
      <c r="E8" s="22">
        <v>57</v>
      </c>
      <c r="F8" s="22">
        <v>59</v>
      </c>
    </row>
    <row r="9" spans="1:6" ht="66.75" customHeight="1">
      <c r="A9" s="10" t="s">
        <v>45</v>
      </c>
      <c r="B9" s="9" t="s">
        <v>32</v>
      </c>
      <c r="C9" s="18" t="s">
        <v>107</v>
      </c>
      <c r="D9" s="22">
        <v>2.5</v>
      </c>
      <c r="E9" s="22">
        <v>2.5</v>
      </c>
      <c r="F9" s="22">
        <v>2.6</v>
      </c>
    </row>
    <row r="10" spans="1:6" ht="73.5" customHeight="1">
      <c r="A10" s="7" t="s">
        <v>51</v>
      </c>
      <c r="B10" s="4" t="s">
        <v>28</v>
      </c>
      <c r="C10" s="4"/>
      <c r="D10" s="21">
        <v>1444.9</v>
      </c>
      <c r="E10" s="21">
        <f t="shared" ref="E10:F10" si="1">E11+E13+E15+E17</f>
        <v>1532.5</v>
      </c>
      <c r="F10" s="21">
        <f t="shared" si="1"/>
        <v>1603.8000000000002</v>
      </c>
    </row>
    <row r="11" spans="1:6" ht="141.75" hidden="1" customHeight="1">
      <c r="A11" s="10" t="s">
        <v>36</v>
      </c>
      <c r="B11" s="9" t="s">
        <v>29</v>
      </c>
      <c r="C11" s="19" t="s">
        <v>108</v>
      </c>
      <c r="D11" s="22">
        <f>D12</f>
        <v>653.29999999999995</v>
      </c>
      <c r="E11" s="25">
        <f>E12</f>
        <v>685.6</v>
      </c>
      <c r="F11" s="25">
        <f>F12</f>
        <v>706.1</v>
      </c>
    </row>
    <row r="12" spans="1:6" ht="141.75" customHeight="1">
      <c r="A12" s="23" t="s">
        <v>67</v>
      </c>
      <c r="B12" s="24" t="s">
        <v>68</v>
      </c>
      <c r="C12" s="19" t="s">
        <v>108</v>
      </c>
      <c r="D12" s="25">
        <v>653.29999999999995</v>
      </c>
      <c r="E12" s="25">
        <v>685.6</v>
      </c>
      <c r="F12" s="25">
        <v>706.1</v>
      </c>
    </row>
    <row r="13" spans="1:6" ht="125.25" hidden="1" customHeight="1">
      <c r="A13" s="10" t="s">
        <v>35</v>
      </c>
      <c r="B13" s="9" t="s">
        <v>0</v>
      </c>
      <c r="C13" s="19" t="s">
        <v>108</v>
      </c>
      <c r="D13" s="22">
        <v>3.7</v>
      </c>
      <c r="E13" s="25">
        <f t="shared" ref="E13:F13" si="2">E14</f>
        <v>3.8</v>
      </c>
      <c r="F13" s="25">
        <f t="shared" si="2"/>
        <v>4.0999999999999996</v>
      </c>
    </row>
    <row r="14" spans="1:6" ht="131.25" customHeight="1">
      <c r="A14" s="23" t="s">
        <v>69</v>
      </c>
      <c r="B14" s="24" t="s">
        <v>70</v>
      </c>
      <c r="C14" s="19" t="s">
        <v>108</v>
      </c>
      <c r="D14" s="25">
        <v>3.6</v>
      </c>
      <c r="E14" s="25">
        <v>3.8</v>
      </c>
      <c r="F14" s="25">
        <v>4.0999999999999996</v>
      </c>
    </row>
    <row r="15" spans="1:6" ht="168.75" hidden="1" customHeight="1">
      <c r="A15" s="10" t="s">
        <v>37</v>
      </c>
      <c r="B15" s="9" t="s">
        <v>12</v>
      </c>
      <c r="C15" s="19" t="s">
        <v>108</v>
      </c>
      <c r="D15" s="22">
        <f>D16</f>
        <v>869.9</v>
      </c>
      <c r="E15" s="25">
        <f t="shared" ref="E15:F15" si="3">E16</f>
        <v>927.9</v>
      </c>
      <c r="F15" s="25">
        <f t="shared" si="3"/>
        <v>984.2</v>
      </c>
    </row>
    <row r="16" spans="1:6" ht="168" customHeight="1">
      <c r="A16" s="23" t="s">
        <v>71</v>
      </c>
      <c r="B16" s="24" t="s">
        <v>72</v>
      </c>
      <c r="C16" s="19" t="s">
        <v>108</v>
      </c>
      <c r="D16" s="25">
        <v>869.9</v>
      </c>
      <c r="E16" s="25">
        <v>927.9</v>
      </c>
      <c r="F16" s="25">
        <v>984.2</v>
      </c>
    </row>
    <row r="17" spans="1:6" ht="173.25" hidden="1" customHeight="1">
      <c r="A17" s="10" t="s">
        <v>38</v>
      </c>
      <c r="B17" s="9" t="s">
        <v>13</v>
      </c>
      <c r="C17" s="19" t="s">
        <v>108</v>
      </c>
      <c r="D17" s="22">
        <f>D18</f>
        <v>-81.900000000000006</v>
      </c>
      <c r="E17" s="40">
        <f>E18</f>
        <v>-84.8</v>
      </c>
      <c r="F17" s="25">
        <f t="shared" ref="F17" si="4">F18</f>
        <v>-90.6</v>
      </c>
    </row>
    <row r="18" spans="1:6" ht="173.25" customHeight="1">
      <c r="A18" s="23" t="s">
        <v>73</v>
      </c>
      <c r="B18" s="24" t="s">
        <v>74</v>
      </c>
      <c r="C18" s="19" t="s">
        <v>108</v>
      </c>
      <c r="D18" s="25">
        <v>-81.900000000000006</v>
      </c>
      <c r="E18" s="25">
        <v>-84.8</v>
      </c>
      <c r="F18" s="25">
        <v>-90.6</v>
      </c>
    </row>
    <row r="19" spans="1:6" ht="46.5" customHeight="1">
      <c r="A19" s="7" t="s">
        <v>55</v>
      </c>
      <c r="B19" s="4" t="s">
        <v>33</v>
      </c>
      <c r="C19" s="4"/>
      <c r="D19" s="21">
        <f>D20+D21+D22</f>
        <v>1316</v>
      </c>
      <c r="E19" s="21">
        <f t="shared" ref="E19:F19" si="5">E20+E21+E22</f>
        <v>1325</v>
      </c>
      <c r="F19" s="21">
        <f t="shared" si="5"/>
        <v>1336</v>
      </c>
    </row>
    <row r="20" spans="1:6" ht="90" customHeight="1">
      <c r="A20" s="10" t="s">
        <v>61</v>
      </c>
      <c r="B20" s="9" t="s">
        <v>21</v>
      </c>
      <c r="C20" s="18" t="s">
        <v>107</v>
      </c>
      <c r="D20" s="22">
        <v>220</v>
      </c>
      <c r="E20" s="22">
        <v>221</v>
      </c>
      <c r="F20" s="22">
        <v>223</v>
      </c>
    </row>
    <row r="21" spans="1:6" ht="72.75" customHeight="1">
      <c r="A21" s="10" t="s">
        <v>42</v>
      </c>
      <c r="B21" s="5" t="s">
        <v>14</v>
      </c>
      <c r="C21" s="18" t="s">
        <v>107</v>
      </c>
      <c r="D21" s="22">
        <v>511</v>
      </c>
      <c r="E21" s="22">
        <v>514</v>
      </c>
      <c r="F21" s="22">
        <v>519</v>
      </c>
    </row>
    <row r="22" spans="1:6" ht="84" customHeight="1">
      <c r="A22" s="10" t="s">
        <v>43</v>
      </c>
      <c r="B22" s="5" t="s">
        <v>9</v>
      </c>
      <c r="C22" s="18" t="s">
        <v>107</v>
      </c>
      <c r="D22" s="22">
        <v>585</v>
      </c>
      <c r="E22" s="22">
        <v>590</v>
      </c>
      <c r="F22" s="22">
        <v>594</v>
      </c>
    </row>
    <row r="23" spans="1:6" ht="84" customHeight="1">
      <c r="A23" s="7" t="s">
        <v>41</v>
      </c>
      <c r="B23" s="6" t="s">
        <v>25</v>
      </c>
      <c r="C23" s="18"/>
      <c r="D23" s="22">
        <f>D25</f>
        <v>59.8</v>
      </c>
      <c r="E23" s="41">
        <f t="shared" ref="E23:F23" si="6">E25</f>
        <v>59.8</v>
      </c>
      <c r="F23" s="41">
        <f t="shared" si="6"/>
        <v>59.8</v>
      </c>
    </row>
    <row r="24" spans="1:6" ht="131.25" hidden="1" customHeight="1">
      <c r="A24" s="30" t="s">
        <v>40</v>
      </c>
      <c r="B24" s="34" t="s">
        <v>3</v>
      </c>
      <c r="C24" s="35" t="s">
        <v>99</v>
      </c>
      <c r="D24" s="21">
        <v>0</v>
      </c>
      <c r="E24" s="21">
        <v>0</v>
      </c>
      <c r="F24" s="21">
        <v>0</v>
      </c>
    </row>
    <row r="25" spans="1:6" ht="131.25" customHeight="1">
      <c r="A25" s="30" t="s">
        <v>109</v>
      </c>
      <c r="B25" s="36" t="s">
        <v>97</v>
      </c>
      <c r="C25" s="35" t="s">
        <v>99</v>
      </c>
      <c r="D25" s="31">
        <v>59.8</v>
      </c>
      <c r="E25" s="31">
        <v>59.8</v>
      </c>
      <c r="F25" s="31">
        <v>59.8</v>
      </c>
    </row>
    <row r="26" spans="1:6" ht="91.5" customHeight="1">
      <c r="A26" s="7" t="s">
        <v>56</v>
      </c>
      <c r="B26" s="4" t="s">
        <v>6</v>
      </c>
      <c r="C26" s="4"/>
      <c r="D26" s="21">
        <f>D27</f>
        <v>128.69999999999999</v>
      </c>
      <c r="E26" s="21">
        <f t="shared" ref="E26:F26" si="7">E27</f>
        <v>129.69999999999999</v>
      </c>
      <c r="F26" s="21">
        <f t="shared" si="7"/>
        <v>130.69999999999999</v>
      </c>
    </row>
    <row r="27" spans="1:6" ht="72.599999999999994" customHeight="1">
      <c r="A27" s="8" t="s">
        <v>34</v>
      </c>
      <c r="B27" s="9" t="s">
        <v>7</v>
      </c>
      <c r="C27" s="35" t="s">
        <v>99</v>
      </c>
      <c r="D27" s="22">
        <v>128.69999999999999</v>
      </c>
      <c r="E27" s="22">
        <v>129.69999999999999</v>
      </c>
      <c r="F27" s="22">
        <v>130.69999999999999</v>
      </c>
    </row>
    <row r="28" spans="1:6" ht="63" hidden="1" customHeight="1">
      <c r="A28" s="14" t="s">
        <v>60</v>
      </c>
      <c r="B28" s="4" t="s">
        <v>16</v>
      </c>
      <c r="C28" s="4"/>
      <c r="D28" s="21">
        <f>D29</f>
        <v>0</v>
      </c>
      <c r="E28" s="21">
        <f>E29</f>
        <v>0</v>
      </c>
      <c r="F28" s="21">
        <f>F29</f>
        <v>0</v>
      </c>
    </row>
    <row r="29" spans="1:6" ht="63" hidden="1" customHeight="1">
      <c r="A29" s="8" t="s">
        <v>39</v>
      </c>
      <c r="B29" s="15" t="s">
        <v>2</v>
      </c>
      <c r="C29" s="19" t="s">
        <v>99</v>
      </c>
      <c r="D29" s="22">
        <v>0</v>
      </c>
      <c r="E29" s="22">
        <v>0</v>
      </c>
      <c r="F29" s="22">
        <v>0</v>
      </c>
    </row>
    <row r="30" spans="1:6" ht="63" hidden="1" customHeight="1">
      <c r="A30" s="26" t="s">
        <v>103</v>
      </c>
      <c r="B30" s="39" t="s">
        <v>16</v>
      </c>
      <c r="C30" s="29"/>
      <c r="D30" s="28">
        <f>D31</f>
        <v>0</v>
      </c>
      <c r="E30" s="28">
        <f>E31</f>
        <v>0</v>
      </c>
      <c r="F30" s="28">
        <f>F31</f>
        <v>0</v>
      </c>
    </row>
    <row r="31" spans="1:6" ht="84" hidden="1" customHeight="1">
      <c r="A31" s="38" t="s">
        <v>104</v>
      </c>
      <c r="B31" s="16" t="s">
        <v>105</v>
      </c>
      <c r="C31" s="35" t="s">
        <v>99</v>
      </c>
      <c r="D31" s="37"/>
      <c r="E31" s="37"/>
      <c r="F31" s="37"/>
    </row>
    <row r="32" spans="1:6" ht="33.75" customHeight="1">
      <c r="A32" s="7" t="s">
        <v>57</v>
      </c>
      <c r="B32" s="4" t="s">
        <v>58</v>
      </c>
      <c r="C32" s="4"/>
      <c r="D32" s="21">
        <f>D33+D49+D54</f>
        <v>4920.8</v>
      </c>
      <c r="E32" s="21">
        <f>E33+E49+E54</f>
        <v>4044.1</v>
      </c>
      <c r="F32" s="21">
        <f>F33+F49+F54</f>
        <v>4146.2</v>
      </c>
    </row>
    <row r="33" spans="1:6" ht="33.75" customHeight="1">
      <c r="A33" s="26" t="s">
        <v>94</v>
      </c>
      <c r="B33" s="27" t="s">
        <v>95</v>
      </c>
      <c r="C33" s="4"/>
      <c r="D33" s="21">
        <f>D34+D36+D41+D44</f>
        <v>4920.8</v>
      </c>
      <c r="E33" s="21">
        <f>E34+E36+E41+E44</f>
        <v>4044.1</v>
      </c>
      <c r="F33" s="21">
        <f>F34+F36+F41+F44</f>
        <v>4146.2</v>
      </c>
    </row>
    <row r="34" spans="1:6" ht="33.75" customHeight="1">
      <c r="A34" s="26" t="s">
        <v>93</v>
      </c>
      <c r="B34" s="27" t="s">
        <v>98</v>
      </c>
      <c r="C34" s="4"/>
      <c r="D34" s="21">
        <f>D35</f>
        <v>1480.9</v>
      </c>
      <c r="E34" s="21">
        <f t="shared" ref="E34:F34" si="8">E35</f>
        <v>1437.2</v>
      </c>
      <c r="F34" s="21">
        <f t="shared" si="8"/>
        <v>1391.6</v>
      </c>
    </row>
    <row r="35" spans="1:6" ht="108" customHeight="1">
      <c r="A35" s="20" t="s">
        <v>63</v>
      </c>
      <c r="B35" s="9" t="s">
        <v>26</v>
      </c>
      <c r="C35" s="19" t="s">
        <v>5</v>
      </c>
      <c r="D35" s="22">
        <v>1480.9</v>
      </c>
      <c r="E35" s="22">
        <v>1437.2</v>
      </c>
      <c r="F35" s="22">
        <v>1391.6</v>
      </c>
    </row>
    <row r="36" spans="1:6" ht="62.25" hidden="1" customHeight="1">
      <c r="A36" s="7" t="s">
        <v>75</v>
      </c>
      <c r="B36" s="4" t="s">
        <v>27</v>
      </c>
      <c r="C36" s="4" t="s">
        <v>99</v>
      </c>
      <c r="D36" s="21">
        <f>D37</f>
        <v>0</v>
      </c>
      <c r="E36" s="21">
        <f t="shared" ref="E36:F37" si="9">E37</f>
        <v>0</v>
      </c>
      <c r="F36" s="21">
        <f t="shared" si="9"/>
        <v>0</v>
      </c>
    </row>
    <row r="37" spans="1:6" ht="24" hidden="1" customHeight="1">
      <c r="A37" s="10" t="s">
        <v>76</v>
      </c>
      <c r="B37" s="9" t="s">
        <v>46</v>
      </c>
      <c r="C37" s="33" t="s">
        <v>99</v>
      </c>
      <c r="D37" s="22">
        <f>D38</f>
        <v>0</v>
      </c>
      <c r="E37" s="25">
        <f t="shared" si="9"/>
        <v>0</v>
      </c>
      <c r="F37" s="25">
        <f t="shared" si="9"/>
        <v>0</v>
      </c>
    </row>
    <row r="38" spans="1:6" ht="23.25" hidden="1" customHeight="1">
      <c r="A38" s="10" t="s">
        <v>77</v>
      </c>
      <c r="B38" s="9" t="s">
        <v>23</v>
      </c>
      <c r="C38" s="33" t="s">
        <v>99</v>
      </c>
      <c r="D38" s="22">
        <f>D40+D39</f>
        <v>0</v>
      </c>
      <c r="E38" s="25">
        <f t="shared" ref="E38:F38" si="10">E40+E39</f>
        <v>0</v>
      </c>
      <c r="F38" s="25">
        <f t="shared" si="10"/>
        <v>0</v>
      </c>
    </row>
    <row r="39" spans="1:6" ht="39.75" hidden="1" customHeight="1">
      <c r="A39" s="23" t="s">
        <v>79</v>
      </c>
      <c r="B39" s="24" t="s">
        <v>80</v>
      </c>
      <c r="C39" s="33" t="s">
        <v>99</v>
      </c>
      <c r="D39" s="32">
        <v>0</v>
      </c>
      <c r="E39" s="25">
        <v>0</v>
      </c>
      <c r="F39" s="25">
        <v>0</v>
      </c>
    </row>
    <row r="40" spans="1:6" ht="11.25" hidden="1" customHeight="1">
      <c r="A40" s="10" t="s">
        <v>78</v>
      </c>
      <c r="B40" s="9" t="s">
        <v>22</v>
      </c>
      <c r="C40" s="33" t="s">
        <v>99</v>
      </c>
      <c r="D40" s="22">
        <v>0</v>
      </c>
      <c r="E40" s="22">
        <v>0</v>
      </c>
      <c r="F40" s="22">
        <v>0</v>
      </c>
    </row>
    <row r="41" spans="1:6" ht="39" customHeight="1">
      <c r="A41" s="26" t="s">
        <v>91</v>
      </c>
      <c r="B41" s="27" t="s">
        <v>92</v>
      </c>
      <c r="C41" s="27"/>
      <c r="D41" s="28">
        <f>D42+D43</f>
        <v>93</v>
      </c>
      <c r="E41" s="28">
        <f t="shared" ref="E41:F41" si="11">E42+E43</f>
        <v>95.2</v>
      </c>
      <c r="F41" s="28">
        <f t="shared" si="11"/>
        <v>97.600000000000009</v>
      </c>
    </row>
    <row r="42" spans="1:6" ht="69.75" customHeight="1">
      <c r="A42" s="20" t="s">
        <v>64</v>
      </c>
      <c r="B42" s="9" t="s">
        <v>1</v>
      </c>
      <c r="C42" s="19" t="s">
        <v>99</v>
      </c>
      <c r="D42" s="22">
        <v>92.8</v>
      </c>
      <c r="E42" s="22">
        <v>95</v>
      </c>
      <c r="F42" s="22">
        <v>97.4</v>
      </c>
    </row>
    <row r="43" spans="1:6" ht="78" customHeight="1">
      <c r="A43" s="20" t="s">
        <v>65</v>
      </c>
      <c r="B43" s="9" t="s">
        <v>20</v>
      </c>
      <c r="C43" s="19" t="s">
        <v>99</v>
      </c>
      <c r="D43" s="22">
        <v>0.2</v>
      </c>
      <c r="E43" s="22">
        <v>0.2</v>
      </c>
      <c r="F43" s="22">
        <v>0.2</v>
      </c>
    </row>
    <row r="44" spans="1:6" ht="105.75" customHeight="1">
      <c r="A44" s="26" t="s">
        <v>81</v>
      </c>
      <c r="B44" s="27" t="s">
        <v>82</v>
      </c>
      <c r="C44" s="35" t="s">
        <v>99</v>
      </c>
      <c r="D44" s="28">
        <f>D45</f>
        <v>3346.9</v>
      </c>
      <c r="E44" s="28">
        <f t="shared" ref="E44:F44" si="12">E45</f>
        <v>2511.6999999999998</v>
      </c>
      <c r="F44" s="28">
        <f t="shared" si="12"/>
        <v>2657</v>
      </c>
    </row>
    <row r="45" spans="1:6" ht="143.25" customHeight="1">
      <c r="A45" s="23" t="s">
        <v>83</v>
      </c>
      <c r="B45" s="24" t="s">
        <v>84</v>
      </c>
      <c r="C45" s="19" t="s">
        <v>99</v>
      </c>
      <c r="D45" s="25">
        <f>D46+D47+D48</f>
        <v>3346.9</v>
      </c>
      <c r="E45" s="25">
        <f>E46+E47+E48</f>
        <v>2511.6999999999998</v>
      </c>
      <c r="F45" s="25">
        <f>F46+F47+F48</f>
        <v>2657</v>
      </c>
    </row>
    <row r="46" spans="1:6" ht="96" customHeight="1">
      <c r="A46" s="20" t="s">
        <v>66</v>
      </c>
      <c r="B46" s="16" t="s">
        <v>100</v>
      </c>
      <c r="C46" s="19" t="s">
        <v>99</v>
      </c>
      <c r="D46" s="22">
        <v>2475.5</v>
      </c>
      <c r="E46" s="22">
        <v>1640.3</v>
      </c>
      <c r="F46" s="22">
        <v>1785.6</v>
      </c>
    </row>
    <row r="47" spans="1:6" ht="90.75" customHeight="1">
      <c r="A47" s="8" t="s">
        <v>85</v>
      </c>
      <c r="B47" s="16" t="s">
        <v>110</v>
      </c>
      <c r="C47" s="19" t="s">
        <v>99</v>
      </c>
      <c r="D47" s="22">
        <v>871.4</v>
      </c>
      <c r="E47" s="22">
        <v>871.4</v>
      </c>
      <c r="F47" s="22">
        <v>871.4</v>
      </c>
    </row>
    <row r="48" spans="1:6" ht="69.75" hidden="1" customHeight="1">
      <c r="A48" s="10" t="s">
        <v>86</v>
      </c>
      <c r="B48" s="9" t="s">
        <v>30</v>
      </c>
      <c r="C48" s="19" t="s">
        <v>99</v>
      </c>
      <c r="D48" s="22">
        <v>0</v>
      </c>
      <c r="E48" s="22">
        <v>0</v>
      </c>
      <c r="F48" s="22">
        <v>0</v>
      </c>
    </row>
    <row r="49" spans="1:6" ht="17.25" hidden="1" customHeight="1">
      <c r="A49" s="7" t="s">
        <v>59</v>
      </c>
      <c r="B49" s="4" t="s">
        <v>15</v>
      </c>
      <c r="C49" s="4"/>
      <c r="D49" s="21">
        <f>D50</f>
        <v>0</v>
      </c>
      <c r="E49" s="21">
        <f t="shared" ref="E49:F49" si="13">E50</f>
        <v>0</v>
      </c>
      <c r="F49" s="21">
        <f t="shared" si="13"/>
        <v>0</v>
      </c>
    </row>
    <row r="50" spans="1:6" ht="16.5" hidden="1" customHeight="1">
      <c r="A50" s="10" t="s">
        <v>89</v>
      </c>
      <c r="B50" s="9" t="s">
        <v>8</v>
      </c>
      <c r="C50" s="33" t="s">
        <v>99</v>
      </c>
      <c r="D50" s="22">
        <f>D51</f>
        <v>0</v>
      </c>
      <c r="E50" s="25">
        <f t="shared" ref="E50:F50" si="14">E51</f>
        <v>0</v>
      </c>
      <c r="F50" s="25">
        <f t="shared" si="14"/>
        <v>0</v>
      </c>
    </row>
    <row r="51" spans="1:6" ht="18.75" hidden="1" customHeight="1">
      <c r="A51" s="10" t="s">
        <v>88</v>
      </c>
      <c r="B51" s="9" t="s">
        <v>24</v>
      </c>
      <c r="C51" s="33" t="s">
        <v>99</v>
      </c>
      <c r="D51" s="22">
        <f>D52</f>
        <v>0</v>
      </c>
      <c r="E51" s="25">
        <f t="shared" ref="E51:F51" si="15">E52</f>
        <v>0</v>
      </c>
      <c r="F51" s="25">
        <f t="shared" si="15"/>
        <v>0</v>
      </c>
    </row>
    <row r="52" spans="1:6" ht="19.5" hidden="1" customHeight="1">
      <c r="A52" s="42" t="s">
        <v>87</v>
      </c>
      <c r="B52" s="43" t="s">
        <v>10</v>
      </c>
      <c r="C52" s="52" t="s">
        <v>99</v>
      </c>
      <c r="D52" s="44">
        <v>0</v>
      </c>
      <c r="E52" s="54">
        <v>0</v>
      </c>
      <c r="F52" s="44">
        <v>0</v>
      </c>
    </row>
    <row r="53" spans="1:6" ht="12.75" hidden="1" customHeight="1">
      <c r="A53" s="42"/>
      <c r="B53" s="43"/>
      <c r="C53" s="53"/>
      <c r="D53" s="44"/>
      <c r="E53" s="55"/>
      <c r="F53" s="44"/>
    </row>
    <row r="54" spans="1:6" ht="20.25" hidden="1" customHeight="1">
      <c r="A54" s="7" t="s">
        <v>49</v>
      </c>
      <c r="B54" s="4" t="s">
        <v>17</v>
      </c>
      <c r="C54" s="4"/>
      <c r="D54" s="21">
        <f>D55</f>
        <v>0</v>
      </c>
      <c r="E54" s="21">
        <f t="shared" ref="E54:F54" si="16">E55</f>
        <v>0</v>
      </c>
      <c r="F54" s="21">
        <f t="shared" si="16"/>
        <v>0</v>
      </c>
    </row>
    <row r="55" spans="1:6" ht="15.75" hidden="1" customHeight="1">
      <c r="A55" s="10" t="s">
        <v>48</v>
      </c>
      <c r="B55" s="9" t="s">
        <v>11</v>
      </c>
      <c r="C55" s="33" t="s">
        <v>99</v>
      </c>
      <c r="D55" s="22">
        <f>D56</f>
        <v>0</v>
      </c>
      <c r="E55" s="25">
        <f t="shared" ref="E55:F55" si="17">E56</f>
        <v>0</v>
      </c>
      <c r="F55" s="25">
        <f t="shared" si="17"/>
        <v>0</v>
      </c>
    </row>
    <row r="56" spans="1:6" ht="30.75" hidden="1" customHeight="1">
      <c r="A56" s="10" t="s">
        <v>90</v>
      </c>
      <c r="B56" s="9" t="s">
        <v>11</v>
      </c>
      <c r="C56" s="33" t="s">
        <v>99</v>
      </c>
      <c r="D56" s="22">
        <f>D57</f>
        <v>0</v>
      </c>
      <c r="E56" s="25">
        <f t="shared" ref="E56:F56" si="18">E57</f>
        <v>0</v>
      </c>
      <c r="F56" s="25">
        <f t="shared" si="18"/>
        <v>0</v>
      </c>
    </row>
    <row r="57" spans="1:6" ht="30.75" hidden="1" customHeight="1">
      <c r="A57" s="11" t="s">
        <v>50</v>
      </c>
      <c r="B57" s="12" t="s">
        <v>4</v>
      </c>
      <c r="C57" s="12" t="s">
        <v>99</v>
      </c>
      <c r="D57" s="22">
        <v>0</v>
      </c>
      <c r="E57" s="22">
        <v>0</v>
      </c>
      <c r="F57" s="22">
        <v>0</v>
      </c>
    </row>
    <row r="58" spans="1:6" ht="34.5" customHeight="1">
      <c r="A58" s="7"/>
      <c r="B58" s="4" t="s">
        <v>47</v>
      </c>
      <c r="C58" s="4"/>
      <c r="D58" s="21">
        <f>D7+D10+D19+D23+D26+D28+D32+D30</f>
        <v>7928.6</v>
      </c>
      <c r="E58" s="21">
        <f>E7+E10+E19+E23+E26+E28+E32+E30</f>
        <v>7150.6</v>
      </c>
      <c r="F58" s="21">
        <f>F7+F10+F19+F23+F26+F28+F32+F30</f>
        <v>7338.1</v>
      </c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1"/>
      <c r="C69" s="1"/>
      <c r="D69" s="1"/>
      <c r="E69" s="1"/>
      <c r="F69" s="1"/>
    </row>
    <row r="70" spans="1:6">
      <c r="A70" s="1"/>
      <c r="B70" s="1"/>
      <c r="C70" s="1"/>
      <c r="D70" s="1"/>
      <c r="E70" s="1"/>
      <c r="F70" s="1"/>
    </row>
    <row r="71" spans="1:6">
      <c r="A71" s="1"/>
      <c r="B71" s="1"/>
      <c r="C71" s="1"/>
      <c r="D71" s="1"/>
      <c r="E71" s="1"/>
      <c r="F71" s="1"/>
    </row>
    <row r="72" spans="1:6">
      <c r="A72" s="1"/>
      <c r="B72" s="1"/>
      <c r="C72" s="1"/>
      <c r="D72" s="1"/>
      <c r="E72" s="1"/>
      <c r="F72" s="1"/>
    </row>
    <row r="73" spans="1:6">
      <c r="A73" s="1"/>
      <c r="B73" s="1"/>
      <c r="C73" s="1"/>
      <c r="D73" s="1"/>
      <c r="E73" s="1"/>
      <c r="F73" s="1"/>
    </row>
    <row r="74" spans="1:6">
      <c r="A74" s="1"/>
      <c r="B74" s="1"/>
      <c r="C74" s="1"/>
      <c r="D74" s="1"/>
      <c r="E74" s="1"/>
      <c r="F74" s="1"/>
    </row>
    <row r="75" spans="1:6">
      <c r="A75" s="1"/>
      <c r="B75" s="1"/>
      <c r="C75" s="1"/>
      <c r="D75" s="1"/>
      <c r="E75" s="1"/>
      <c r="F75" s="1"/>
    </row>
  </sheetData>
  <mergeCells count="12">
    <mergeCell ref="A52:A53"/>
    <mergeCell ref="B52:B53"/>
    <mergeCell ref="D52:D53"/>
    <mergeCell ref="F52:F53"/>
    <mergeCell ref="D1:F1"/>
    <mergeCell ref="C4:C5"/>
    <mergeCell ref="D4:F4"/>
    <mergeCell ref="A2:F2"/>
    <mergeCell ref="A4:A5"/>
    <mergeCell ref="B4:B5"/>
    <mergeCell ref="C52:C53"/>
    <mergeCell ref="E52:E5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revision>6</cp:revision>
  <cp:lastPrinted>2020-11-11T11:08:56Z</cp:lastPrinted>
  <dcterms:created xsi:type="dcterms:W3CDTF">2018-05-25T08:29:32Z</dcterms:created>
  <dcterms:modified xsi:type="dcterms:W3CDTF">2021-12-17T11:48:15Z</dcterms:modified>
  <cp:version>0906.0100.01</cp:version>
</cp:coreProperties>
</file>