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9320" windowHeight="90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1" i="1"/>
  <c r="G31"/>
  <c r="E31"/>
  <c r="E30" s="1"/>
  <c r="G30"/>
  <c r="F30"/>
  <c r="F11"/>
  <c r="E22"/>
  <c r="F22"/>
  <c r="G22"/>
  <c r="G28"/>
  <c r="G27" s="1"/>
  <c r="F28"/>
  <c r="F27" s="1"/>
  <c r="E28"/>
  <c r="E27" s="1"/>
  <c r="G25"/>
  <c r="G24" s="1"/>
  <c r="F25"/>
  <c r="F24" s="1"/>
  <c r="E25"/>
  <c r="E24" s="1"/>
  <c r="G20"/>
  <c r="F20"/>
  <c r="E20"/>
  <c r="G18"/>
  <c r="F18"/>
  <c r="E18"/>
  <c r="G15"/>
  <c r="F15"/>
  <c r="E15"/>
  <c r="G13"/>
  <c r="F13"/>
  <c r="E13"/>
  <c r="G11"/>
  <c r="E11"/>
  <c r="G9"/>
  <c r="F9"/>
  <c r="E9"/>
  <c r="F17" l="1"/>
  <c r="G8"/>
  <c r="E8"/>
  <c r="F8"/>
  <c r="E17"/>
  <c r="G17"/>
  <c r="G7" l="1"/>
  <c r="G33" s="1"/>
  <c r="F7"/>
  <c r="F33" s="1"/>
  <c r="E7"/>
  <c r="E33" s="1"/>
</calcChain>
</file>

<file path=xl/sharedStrings.xml><?xml version="1.0" encoding="utf-8"?>
<sst xmlns="http://schemas.openxmlformats.org/spreadsheetml/2006/main" count="93" uniqueCount="38">
  <si>
    <r>
      <rPr>
        <b/>
        <i/>
        <sz val="11"/>
        <color rgb="FF000000"/>
        <rFont val="Times New Roman"/>
        <family val="1"/>
        <charset val="204"/>
      </rPr>
      <t xml:space="preserve">Подпрограмма 3 </t>
    </r>
    <r>
      <rPr>
        <sz val="11"/>
        <color rgb="FF000000"/>
        <rFont val="Times New Roman"/>
        <family val="1"/>
        <charset val="204"/>
      </rPr>
      <t>"Организация и проведение работ по поддержанию порядка на территории МО Берновское сельское поселение   Старицкого района Тверской области"</t>
    </r>
  </si>
  <si>
    <t>702</t>
  </si>
  <si>
    <t>1</t>
  </si>
  <si>
    <t>2</t>
  </si>
  <si>
    <t>31</t>
  </si>
  <si>
    <t>33</t>
  </si>
  <si>
    <t>3</t>
  </si>
  <si>
    <t>МП</t>
  </si>
  <si>
    <t>32</t>
  </si>
  <si>
    <t>9</t>
  </si>
  <si>
    <t>ПП</t>
  </si>
  <si>
    <t>ППП</t>
  </si>
  <si>
    <t>99</t>
  </si>
  <si>
    <t>Администрация Берновского  сельского поселения  Старицкого района Тверской области</t>
  </si>
  <si>
    <t>Прочие выплаты по обязательствам муниципального образования</t>
  </si>
  <si>
    <t>Расходы, не включенные в муниципальные программы</t>
  </si>
  <si>
    <r>
      <rPr>
        <b/>
        <i/>
        <sz val="11"/>
        <color rgb="FF000000"/>
        <rFont val="Times New Roman"/>
        <family val="1"/>
        <charset val="204"/>
      </rPr>
      <t xml:space="preserve">Подпрограмма 1 </t>
    </r>
    <r>
      <rPr>
        <sz val="11"/>
        <color rgb="FF000000"/>
        <rFont val="Times New Roman"/>
        <family val="1"/>
        <charset val="204"/>
      </rPr>
      <t>"Сохранение и развитие культурного потенциала МО Берновское сельское поселение  Старицкого района Тверской области"</t>
    </r>
  </si>
  <si>
    <r>
      <rPr>
        <b/>
        <i/>
        <sz val="11"/>
        <color rgb="FF000000"/>
        <rFont val="Times New Roman"/>
        <family val="1"/>
        <charset val="204"/>
      </rPr>
      <t>Подпрограмма 1 "</t>
    </r>
    <r>
      <rPr>
        <sz val="11"/>
        <color rgb="FF000000"/>
        <rFont val="Times New Roman"/>
        <family val="1"/>
        <charset val="204"/>
      </rPr>
      <t>Обеспечение сохранности дорожного хозяйства и безопасности на территории МО Берновское  сельское поселение  Старицкого района Тверской области"</t>
    </r>
  </si>
  <si>
    <r>
      <rPr>
        <b/>
        <i/>
        <sz val="11"/>
        <color rgb="FF000000"/>
        <rFont val="Times New Roman"/>
        <family val="1"/>
        <charset val="204"/>
      </rPr>
      <t xml:space="preserve">Подпрограмма 2 </t>
    </r>
    <r>
      <rPr>
        <sz val="11"/>
        <color rgb="FF000000"/>
        <rFont val="Times New Roman"/>
        <family val="1"/>
        <charset val="204"/>
      </rPr>
      <t>"Повышение надежности и эффективности функционирования объектов жилищно-коммунального хозяйства МО Берновское  сельское поселение  Старицкого района Тверской области"</t>
    </r>
  </si>
  <si>
    <r>
      <rPr>
        <b/>
        <sz val="11"/>
        <color rgb="FF000000"/>
        <rFont val="Times New Roman"/>
        <family val="1"/>
        <charset val="204"/>
      </rPr>
      <t xml:space="preserve">Подпрограмма 1 </t>
    </r>
    <r>
      <rPr>
        <sz val="11"/>
        <color rgb="FF000000"/>
        <rFont val="Times New Roman"/>
        <family val="1"/>
        <charset val="204"/>
      </rPr>
      <t>"Управление муниципальным имуществом и земельными ресурсами МО Берновское сельское поселение Старицкого района Тверской области"</t>
    </r>
  </si>
  <si>
    <r>
      <rPr>
        <b/>
        <i/>
        <sz val="11"/>
        <color rgb="FF000000"/>
        <rFont val="Times New Roman"/>
        <family val="1"/>
        <charset val="204"/>
      </rPr>
      <t xml:space="preserve">Подпрограмма 2 </t>
    </r>
    <r>
      <rPr>
        <sz val="11"/>
        <color rgb="FF000000"/>
        <rFont val="Times New Roman"/>
        <family val="1"/>
        <charset val="204"/>
      </rPr>
      <t>"Эффективное выполнение Администрацией муниципальных функций и государственных полномочий МО Берновское  сельское поселение  Старицкого района Тверской области"</t>
    </r>
  </si>
  <si>
    <t>Обеспечивающая подпрограмма МО Берновское  сельское поселение  Старицкого района Тверской области</t>
  </si>
  <si>
    <t>Наименование</t>
  </si>
  <si>
    <t>ВСЕГО РАСХОДОВ:</t>
  </si>
  <si>
    <t>плановый период</t>
  </si>
  <si>
    <t>МУНИЦИПАЛЬНЫЕ ПРОГРАММЫ</t>
  </si>
  <si>
    <t>тыс. руб.</t>
  </si>
  <si>
    <t>2022 год</t>
  </si>
  <si>
    <t>2023 год</t>
  </si>
  <si>
    <t>Муниципальная программа МО Берновское  сельское поселение  Старицкого района Тверской области "Муниципальное управление и гражданское общество МО Берновское  сельское поселение  Старицкого района Тверской области" на 2021-2025 годы</t>
  </si>
  <si>
    <t>Муниципальная программа МО Берновское сельское поселение  Старицкого района Тверской области "Обеспечение комфортной среды проживания населения МО Берновское  сельское поселение  Старицкого района Тверской области" на 2021-2025 годы</t>
  </si>
  <si>
    <t>Муниципальная программа МО Берновское  сельское поселение  Старицкого района Тверской области "Развитие культуры МО Берновское  сельское поселение  Старицкого района Тверской области" на 2021-2025 годы</t>
  </si>
  <si>
    <r>
      <t xml:space="preserve">Подпрограмма 3 </t>
    </r>
    <r>
      <rPr>
        <sz val="11"/>
        <color rgb="FF000000"/>
        <rFont val="Times New Roman"/>
        <family val="1"/>
        <charset val="204"/>
      </rPr>
      <t>"Социальная поддержка населения и организация социально-значимых мероприятий на территории МО Берновское сельское поселение  Старицкого района Тверской области"</t>
    </r>
  </si>
  <si>
    <t xml:space="preserve">Распределение бюджетных ассигнований на реализацию муниципальных программ  и  непрограммным направлениям деятельности  по главным распорядителям средств бюджета поселения на 2022 год и на плановый период 2023 и 2024 годов </t>
  </si>
  <si>
    <t>2024  год</t>
  </si>
  <si>
    <t>4</t>
  </si>
  <si>
    <t>Расходы на проведение выборов</t>
  </si>
  <si>
    <t>Приложение  6                                                                                                                                    к Решению 
Совета депутатов Берновского сельского поселения
Старицкого района Тверской области
от "23" декабря 2021 года  № 97
 «О бюджете МО Берновское сельское поселение 
         Старицкого района Тверской области на 2022 год
и на плановый период 2023 и 2024 годов»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</si>
</sst>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rgb="FF000000"/>
      <name val="Calibri"/>
    </font>
    <font>
      <sz val="8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3DCDB"/>
      </patternFill>
    </fill>
    <fill>
      <patternFill patternType="solid">
        <fgColor rgb="FFEBF1DE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right" wrapText="1"/>
    </xf>
    <xf numFmtId="49" fontId="0" fillId="0" borderId="0" xfId="0" applyNumberFormat="1"/>
    <xf numFmtId="2" fontId="0" fillId="0" borderId="0" xfId="0" applyNumberFormat="1" applyAlignment="1">
      <alignment wrapText="1"/>
    </xf>
    <xf numFmtId="0" fontId="2" fillId="0" borderId="0" xfId="0" applyFont="1"/>
    <xf numFmtId="0" fontId="0" fillId="0" borderId="1" xfId="0" applyBorder="1"/>
    <xf numFmtId="164" fontId="3" fillId="0" borderId="0" xfId="0" applyNumberFormat="1" applyFont="1" applyFill="1" applyBorder="1"/>
    <xf numFmtId="2" fontId="2" fillId="0" borderId="0" xfId="0" applyNumberFormat="1" applyFont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49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wrapText="1"/>
    </xf>
    <xf numFmtId="164" fontId="4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2"/>
  <sheetViews>
    <sheetView tabSelected="1" zoomScaleSheetLayoutView="75" workbookViewId="0">
      <selection activeCell="E1" sqref="E1:G1"/>
    </sheetView>
  </sheetViews>
  <sheetFormatPr defaultColWidth="8.85546875" defaultRowHeight="15"/>
  <cols>
    <col min="1" max="1" width="5" customWidth="1"/>
    <col min="2" max="3" width="4.85546875" customWidth="1"/>
    <col min="4" max="4" width="40.85546875" style="3" customWidth="1"/>
    <col min="5" max="6" width="15" customWidth="1"/>
    <col min="7" max="7" width="14.5703125" customWidth="1"/>
  </cols>
  <sheetData>
    <row r="1" spans="1:9" ht="114.75" customHeight="1">
      <c r="A1" s="4"/>
      <c r="B1" s="4"/>
      <c r="C1" s="4"/>
      <c r="D1" s="7"/>
      <c r="E1" s="37" t="s">
        <v>37</v>
      </c>
      <c r="F1" s="37"/>
      <c r="G1" s="37"/>
      <c r="H1" s="1"/>
    </row>
    <row r="2" spans="1:9" ht="60.75" customHeight="1">
      <c r="A2" s="38" t="s">
        <v>33</v>
      </c>
      <c r="B2" s="38"/>
      <c r="C2" s="38"/>
      <c r="D2" s="38"/>
      <c r="E2" s="38"/>
      <c r="F2" s="39"/>
      <c r="G2" s="39"/>
    </row>
    <row r="3" spans="1:9" ht="16.5" customHeight="1">
      <c r="A3" s="31"/>
      <c r="B3" s="31"/>
      <c r="C3" s="31"/>
      <c r="D3" s="31"/>
      <c r="E3" s="31"/>
      <c r="F3" s="25"/>
      <c r="G3" s="32" t="s">
        <v>26</v>
      </c>
    </row>
    <row r="4" spans="1:9" ht="18" customHeight="1">
      <c r="A4" s="42" t="s">
        <v>7</v>
      </c>
      <c r="B4" s="42" t="s">
        <v>10</v>
      </c>
      <c r="C4" s="46" t="s">
        <v>11</v>
      </c>
      <c r="D4" s="44" t="s">
        <v>22</v>
      </c>
      <c r="E4" s="42" t="s">
        <v>27</v>
      </c>
      <c r="F4" s="40" t="s">
        <v>24</v>
      </c>
      <c r="G4" s="41"/>
    </row>
    <row r="5" spans="1:9" ht="18.75" customHeight="1">
      <c r="A5" s="43"/>
      <c r="B5" s="43"/>
      <c r="C5" s="47"/>
      <c r="D5" s="45"/>
      <c r="E5" s="43"/>
      <c r="F5" s="8" t="s">
        <v>28</v>
      </c>
      <c r="G5" s="9" t="s">
        <v>34</v>
      </c>
    </row>
    <row r="6" spans="1: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1">
        <v>6</v>
      </c>
      <c r="G6" s="11">
        <v>7</v>
      </c>
    </row>
    <row r="7" spans="1:9" ht="21" customHeight="1">
      <c r="A7" s="12"/>
      <c r="B7" s="12"/>
      <c r="C7" s="12"/>
      <c r="D7" s="13" t="s">
        <v>25</v>
      </c>
      <c r="E7" s="33">
        <f>E8+E17+E24</f>
        <v>10195.099999999999</v>
      </c>
      <c r="F7" s="33">
        <f t="shared" ref="F7:G7" si="0">F8+F17+F24</f>
        <v>6993.8</v>
      </c>
      <c r="G7" s="33">
        <f t="shared" si="0"/>
        <v>7017.4</v>
      </c>
    </row>
    <row r="8" spans="1:9" ht="114.75">
      <c r="A8" s="14" t="s">
        <v>4</v>
      </c>
      <c r="B8" s="14"/>
      <c r="C8" s="14"/>
      <c r="D8" s="15" t="s">
        <v>29</v>
      </c>
      <c r="E8" s="34">
        <f>E9+E11+E13+E15</f>
        <v>2532.6</v>
      </c>
      <c r="F8" s="34">
        <f t="shared" ref="F8:G8" si="1">F9+F11+F13+F15</f>
        <v>2527.6</v>
      </c>
      <c r="G8" s="34">
        <f t="shared" si="1"/>
        <v>2543.6999999999998</v>
      </c>
    </row>
    <row r="9" spans="1:9" ht="79.5" customHeight="1">
      <c r="A9" s="16" t="s">
        <v>4</v>
      </c>
      <c r="B9" s="16" t="s">
        <v>2</v>
      </c>
      <c r="C9" s="17"/>
      <c r="D9" s="18" t="s">
        <v>19</v>
      </c>
      <c r="E9" s="35">
        <f>E10</f>
        <v>20</v>
      </c>
      <c r="F9" s="35">
        <f t="shared" ref="F9:G9" si="2">F10</f>
        <v>0</v>
      </c>
      <c r="G9" s="35">
        <f t="shared" si="2"/>
        <v>0</v>
      </c>
    </row>
    <row r="10" spans="1:9" ht="45" customHeight="1">
      <c r="A10" s="16" t="s">
        <v>4</v>
      </c>
      <c r="B10" s="16" t="s">
        <v>2</v>
      </c>
      <c r="C10" s="19" t="s">
        <v>1</v>
      </c>
      <c r="D10" s="20" t="s">
        <v>13</v>
      </c>
      <c r="E10" s="36">
        <v>20</v>
      </c>
      <c r="F10" s="36">
        <v>0</v>
      </c>
      <c r="G10" s="36">
        <v>0</v>
      </c>
    </row>
    <row r="11" spans="1:9" ht="95.25" customHeight="1">
      <c r="A11" s="21" t="s">
        <v>4</v>
      </c>
      <c r="B11" s="21" t="s">
        <v>3</v>
      </c>
      <c r="C11" s="21"/>
      <c r="D11" s="22" t="s">
        <v>20</v>
      </c>
      <c r="E11" s="28">
        <f>E12</f>
        <v>189.2</v>
      </c>
      <c r="F11" s="28">
        <f>F12</f>
        <v>191.4</v>
      </c>
      <c r="G11" s="28">
        <f t="shared" ref="G11" si="3">G12</f>
        <v>193.8</v>
      </c>
    </row>
    <row r="12" spans="1:9" ht="45.75" customHeight="1">
      <c r="A12" s="19" t="s">
        <v>4</v>
      </c>
      <c r="B12" s="19" t="s">
        <v>3</v>
      </c>
      <c r="C12" s="19" t="s">
        <v>1</v>
      </c>
      <c r="D12" s="20" t="s">
        <v>13</v>
      </c>
      <c r="E12" s="29">
        <v>189.2</v>
      </c>
      <c r="F12" s="29">
        <v>191.4</v>
      </c>
      <c r="G12" s="29">
        <v>193.8</v>
      </c>
    </row>
    <row r="13" spans="1:9" ht="78" customHeight="1">
      <c r="A13" s="21" t="s">
        <v>4</v>
      </c>
      <c r="B13" s="21" t="s">
        <v>6</v>
      </c>
      <c r="C13" s="21"/>
      <c r="D13" s="22" t="s">
        <v>32</v>
      </c>
      <c r="E13" s="28">
        <f>E14</f>
        <v>117.2</v>
      </c>
      <c r="F13" s="28">
        <f t="shared" ref="F13:G13" si="4">F14</f>
        <v>117.2</v>
      </c>
      <c r="G13" s="28">
        <f t="shared" si="4"/>
        <v>117.2</v>
      </c>
    </row>
    <row r="14" spans="1:9" ht="48" customHeight="1">
      <c r="A14" s="19" t="s">
        <v>4</v>
      </c>
      <c r="B14" s="19" t="s">
        <v>6</v>
      </c>
      <c r="C14" s="19" t="s">
        <v>1</v>
      </c>
      <c r="D14" s="20" t="s">
        <v>13</v>
      </c>
      <c r="E14" s="29">
        <v>117.2</v>
      </c>
      <c r="F14" s="29">
        <v>117.2</v>
      </c>
      <c r="G14" s="29">
        <v>117.2</v>
      </c>
      <c r="H14" s="5"/>
      <c r="I14" s="6"/>
    </row>
    <row r="15" spans="1:9" ht="52.5" customHeight="1">
      <c r="A15" s="19" t="s">
        <v>4</v>
      </c>
      <c r="B15" s="19" t="s">
        <v>9</v>
      </c>
      <c r="C15" s="19"/>
      <c r="D15" s="20" t="s">
        <v>21</v>
      </c>
      <c r="E15" s="29">
        <f>E16</f>
        <v>2206.1999999999998</v>
      </c>
      <c r="F15" s="29">
        <f t="shared" ref="F15:G15" si="5">F16</f>
        <v>2219</v>
      </c>
      <c r="G15" s="29">
        <f t="shared" si="5"/>
        <v>2232.6999999999998</v>
      </c>
    </row>
    <row r="16" spans="1:9" ht="49.5" customHeight="1">
      <c r="A16" s="19" t="s">
        <v>4</v>
      </c>
      <c r="B16" s="19" t="s">
        <v>9</v>
      </c>
      <c r="C16" s="19" t="s">
        <v>1</v>
      </c>
      <c r="D16" s="20" t="s">
        <v>13</v>
      </c>
      <c r="E16" s="29">
        <v>2206.1999999999998</v>
      </c>
      <c r="F16" s="29">
        <v>2219</v>
      </c>
      <c r="G16" s="29">
        <v>2232.6999999999998</v>
      </c>
    </row>
    <row r="17" spans="1:7" ht="119.25" customHeight="1">
      <c r="A17" s="14" t="s">
        <v>8</v>
      </c>
      <c r="B17" s="14"/>
      <c r="C17" s="14"/>
      <c r="D17" s="15" t="s">
        <v>30</v>
      </c>
      <c r="E17" s="34">
        <f>E18+E20+E22</f>
        <v>5112.7</v>
      </c>
      <c r="F17" s="34">
        <f t="shared" ref="F17:G17" si="6">F18+F20+F22</f>
        <v>2865.9</v>
      </c>
      <c r="G17" s="34">
        <f t="shared" si="6"/>
        <v>2863.2</v>
      </c>
    </row>
    <row r="18" spans="1:7" ht="82.5" customHeight="1">
      <c r="A18" s="21" t="s">
        <v>8</v>
      </c>
      <c r="B18" s="21" t="s">
        <v>2</v>
      </c>
      <c r="C18" s="21"/>
      <c r="D18" s="22" t="s">
        <v>17</v>
      </c>
      <c r="E18" s="29">
        <f>E19</f>
        <v>1471.6</v>
      </c>
      <c r="F18" s="29">
        <f t="shared" ref="F18:G18" si="7">F19</f>
        <v>1559.6</v>
      </c>
      <c r="G18" s="29">
        <f t="shared" si="7"/>
        <v>1631.3</v>
      </c>
    </row>
    <row r="19" spans="1:7" ht="42.75" customHeight="1">
      <c r="A19" s="19" t="s">
        <v>8</v>
      </c>
      <c r="B19" s="19" t="s">
        <v>2</v>
      </c>
      <c r="C19" s="19" t="s">
        <v>1</v>
      </c>
      <c r="D19" s="20" t="s">
        <v>13</v>
      </c>
      <c r="E19" s="29">
        <v>1471.6</v>
      </c>
      <c r="F19" s="29">
        <v>1559.6</v>
      </c>
      <c r="G19" s="29">
        <v>1631.3</v>
      </c>
    </row>
    <row r="20" spans="1:7" ht="93" customHeight="1">
      <c r="A20" s="21" t="s">
        <v>8</v>
      </c>
      <c r="B20" s="21" t="s">
        <v>3</v>
      </c>
      <c r="C20" s="21"/>
      <c r="D20" s="22" t="s">
        <v>18</v>
      </c>
      <c r="E20" s="29">
        <f>E21</f>
        <v>716.1</v>
      </c>
      <c r="F20" s="29">
        <f t="shared" ref="F20:G20" si="8">F21</f>
        <v>610.9</v>
      </c>
      <c r="G20" s="29">
        <f t="shared" si="8"/>
        <v>625.29999999999995</v>
      </c>
    </row>
    <row r="21" spans="1:7" ht="49.5" customHeight="1">
      <c r="A21" s="19" t="s">
        <v>8</v>
      </c>
      <c r="B21" s="19" t="s">
        <v>3</v>
      </c>
      <c r="C21" s="19" t="s">
        <v>1</v>
      </c>
      <c r="D21" s="20" t="s">
        <v>13</v>
      </c>
      <c r="E21" s="29">
        <v>716.1</v>
      </c>
      <c r="F21" s="29">
        <v>610.9</v>
      </c>
      <c r="G21" s="29">
        <v>625.29999999999995</v>
      </c>
    </row>
    <row r="22" spans="1:7" ht="77.25" customHeight="1">
      <c r="A22" s="21" t="s">
        <v>8</v>
      </c>
      <c r="B22" s="21" t="s">
        <v>6</v>
      </c>
      <c r="C22" s="21"/>
      <c r="D22" s="22" t="s">
        <v>0</v>
      </c>
      <c r="E22" s="29">
        <f>E23</f>
        <v>2925</v>
      </c>
      <c r="F22" s="29">
        <f t="shared" ref="F22:G22" si="9">F23</f>
        <v>695.4</v>
      </c>
      <c r="G22" s="29">
        <f t="shared" si="9"/>
        <v>606.6</v>
      </c>
    </row>
    <row r="23" spans="1:7" ht="43.5" customHeight="1">
      <c r="A23" s="19" t="s">
        <v>8</v>
      </c>
      <c r="B23" s="19" t="s">
        <v>6</v>
      </c>
      <c r="C23" s="19" t="s">
        <v>1</v>
      </c>
      <c r="D23" s="20" t="s">
        <v>13</v>
      </c>
      <c r="E23" s="29">
        <v>2925</v>
      </c>
      <c r="F23" s="29">
        <v>695.4</v>
      </c>
      <c r="G23" s="29">
        <v>606.6</v>
      </c>
    </row>
    <row r="24" spans="1:7" ht="100.5">
      <c r="A24" s="14" t="s">
        <v>5</v>
      </c>
      <c r="B24" s="14"/>
      <c r="C24" s="14"/>
      <c r="D24" s="15" t="s">
        <v>31</v>
      </c>
      <c r="E24" s="34">
        <f>E25</f>
        <v>2549.8000000000002</v>
      </c>
      <c r="F24" s="34">
        <f t="shared" ref="F24:G25" si="10">F25</f>
        <v>1600.3</v>
      </c>
      <c r="G24" s="34">
        <f t="shared" si="10"/>
        <v>1610.5</v>
      </c>
    </row>
    <row r="25" spans="1:7" ht="60">
      <c r="A25" s="21" t="s">
        <v>5</v>
      </c>
      <c r="B25" s="21" t="s">
        <v>2</v>
      </c>
      <c r="C25" s="21"/>
      <c r="D25" s="22" t="s">
        <v>16</v>
      </c>
      <c r="E25" s="28">
        <f>E26</f>
        <v>2549.8000000000002</v>
      </c>
      <c r="F25" s="28">
        <f t="shared" si="10"/>
        <v>1600.3</v>
      </c>
      <c r="G25" s="28">
        <f t="shared" si="10"/>
        <v>1610.5</v>
      </c>
    </row>
    <row r="26" spans="1:7" ht="45" customHeight="1">
      <c r="A26" s="19" t="s">
        <v>5</v>
      </c>
      <c r="B26" s="19" t="s">
        <v>2</v>
      </c>
      <c r="C26" s="19" t="s">
        <v>1</v>
      </c>
      <c r="D26" s="20" t="s">
        <v>13</v>
      </c>
      <c r="E26" s="29">
        <v>2549.8000000000002</v>
      </c>
      <c r="F26" s="29">
        <v>1600.3</v>
      </c>
      <c r="G26" s="29">
        <v>1610.5</v>
      </c>
    </row>
    <row r="27" spans="1:7" ht="33.75" customHeight="1">
      <c r="A27" s="26" t="s">
        <v>12</v>
      </c>
      <c r="B27" s="26"/>
      <c r="C27" s="26"/>
      <c r="D27" s="27" t="s">
        <v>15</v>
      </c>
      <c r="E27" s="30">
        <f>E28</f>
        <v>2.2000000000000002</v>
      </c>
      <c r="F27" s="30">
        <f t="shared" ref="F27:G31" si="11">F28</f>
        <v>2.2000000000000002</v>
      </c>
      <c r="G27" s="30">
        <f t="shared" si="11"/>
        <v>2.2000000000000002</v>
      </c>
    </row>
    <row r="28" spans="1:7" ht="30">
      <c r="A28" s="19" t="s">
        <v>12</v>
      </c>
      <c r="B28" s="19" t="s">
        <v>6</v>
      </c>
      <c r="C28" s="23"/>
      <c r="D28" s="20" t="s">
        <v>14</v>
      </c>
      <c r="E28" s="28">
        <f>E29</f>
        <v>2.2000000000000002</v>
      </c>
      <c r="F28" s="28">
        <f t="shared" si="11"/>
        <v>2.2000000000000002</v>
      </c>
      <c r="G28" s="28">
        <f t="shared" si="11"/>
        <v>2.2000000000000002</v>
      </c>
    </row>
    <row r="29" spans="1:7" ht="44.25" customHeight="1">
      <c r="A29" s="19" t="s">
        <v>12</v>
      </c>
      <c r="B29" s="19" t="s">
        <v>6</v>
      </c>
      <c r="C29" s="19" t="s">
        <v>1</v>
      </c>
      <c r="D29" s="20" t="s">
        <v>13</v>
      </c>
      <c r="E29" s="29">
        <v>2.2000000000000002</v>
      </c>
      <c r="F29" s="29">
        <v>2.2000000000000002</v>
      </c>
      <c r="G29" s="29">
        <v>2.2000000000000002</v>
      </c>
    </row>
    <row r="30" spans="1:7" ht="44.25" customHeight="1">
      <c r="A30" s="26" t="s">
        <v>12</v>
      </c>
      <c r="B30" s="26"/>
      <c r="C30" s="26"/>
      <c r="D30" s="27" t="s">
        <v>15</v>
      </c>
      <c r="E30" s="30">
        <f>E31</f>
        <v>119.7</v>
      </c>
      <c r="F30" s="30">
        <f t="shared" si="11"/>
        <v>0</v>
      </c>
      <c r="G30" s="30">
        <f t="shared" si="11"/>
        <v>0</v>
      </c>
    </row>
    <row r="31" spans="1:7" ht="44.25" customHeight="1">
      <c r="A31" s="19" t="s">
        <v>12</v>
      </c>
      <c r="B31" s="19" t="s">
        <v>35</v>
      </c>
      <c r="C31" s="19"/>
      <c r="D31" s="20" t="s">
        <v>36</v>
      </c>
      <c r="E31" s="29">
        <f>E32</f>
        <v>119.7</v>
      </c>
      <c r="F31" s="29">
        <f t="shared" si="11"/>
        <v>0</v>
      </c>
      <c r="G31" s="29">
        <f t="shared" si="11"/>
        <v>0</v>
      </c>
    </row>
    <row r="32" spans="1:7" ht="44.25" customHeight="1">
      <c r="A32" s="19" t="s">
        <v>12</v>
      </c>
      <c r="B32" s="19" t="s">
        <v>35</v>
      </c>
      <c r="C32" s="19" t="s">
        <v>1</v>
      </c>
      <c r="D32" s="20" t="s">
        <v>13</v>
      </c>
      <c r="E32" s="29">
        <v>119.7</v>
      </c>
      <c r="F32" s="29">
        <v>0</v>
      </c>
      <c r="G32" s="29">
        <v>0</v>
      </c>
    </row>
    <row r="33" spans="1:7">
      <c r="A33" s="19"/>
      <c r="B33" s="19"/>
      <c r="C33" s="19"/>
      <c r="D33" s="24" t="s">
        <v>23</v>
      </c>
      <c r="E33" s="28">
        <f>E7+E27+E30</f>
        <v>10317</v>
      </c>
      <c r="F33" s="28">
        <f t="shared" ref="F33:G33" si="12">F7+F27</f>
        <v>6996</v>
      </c>
      <c r="G33" s="28">
        <f t="shared" si="12"/>
        <v>7019.5999999999995</v>
      </c>
    </row>
    <row r="34" spans="1:7">
      <c r="A34" s="2"/>
      <c r="B34" s="2"/>
      <c r="C34" s="2"/>
    </row>
    <row r="35" spans="1:7">
      <c r="A35" s="2"/>
      <c r="B35" s="2"/>
      <c r="C35" s="2"/>
    </row>
    <row r="36" spans="1:7">
      <c r="A36" s="2"/>
      <c r="B36" s="2"/>
      <c r="C36" s="2"/>
    </row>
    <row r="37" spans="1:7">
      <c r="A37" s="2"/>
      <c r="B37" s="2"/>
      <c r="C37" s="2"/>
    </row>
    <row r="38" spans="1:7">
      <c r="A38" s="2"/>
      <c r="B38" s="2"/>
      <c r="C38" s="2"/>
    </row>
    <row r="39" spans="1:7">
      <c r="A39" s="2"/>
      <c r="B39" s="2"/>
      <c r="C39" s="2"/>
    </row>
    <row r="40" spans="1:7">
      <c r="A40" s="2"/>
      <c r="B40" s="2"/>
      <c r="C40" s="2"/>
    </row>
    <row r="41" spans="1:7">
      <c r="A41" s="2"/>
      <c r="B41" s="2"/>
      <c r="C41" s="2"/>
    </row>
    <row r="42" spans="1:7">
      <c r="A42" s="2"/>
      <c r="B42" s="2"/>
      <c r="C42" s="2"/>
    </row>
    <row r="43" spans="1:7">
      <c r="A43" s="2"/>
      <c r="B43" s="2"/>
      <c r="C43" s="2"/>
    </row>
    <row r="44" spans="1:7">
      <c r="A44" s="2"/>
      <c r="B44" s="2"/>
      <c r="C44" s="2"/>
    </row>
    <row r="45" spans="1:7">
      <c r="A45" s="2"/>
      <c r="B45" s="2"/>
      <c r="C45" s="2"/>
    </row>
    <row r="46" spans="1:7">
      <c r="A46" s="2"/>
      <c r="B46" s="2"/>
      <c r="C46" s="2"/>
    </row>
    <row r="47" spans="1:7">
      <c r="A47" s="2"/>
      <c r="B47" s="2"/>
      <c r="C47" s="2"/>
    </row>
    <row r="48" spans="1:7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  <row r="52" spans="1:3">
      <c r="A52" s="2"/>
      <c r="B52" s="2"/>
      <c r="C52" s="2"/>
    </row>
  </sheetData>
  <mergeCells count="8">
    <mergeCell ref="E1:G1"/>
    <mergeCell ref="A2:G2"/>
    <mergeCell ref="F4:G4"/>
    <mergeCell ref="E4:E5"/>
    <mergeCell ref="D4:D5"/>
    <mergeCell ref="C4:C5"/>
    <mergeCell ref="B4:B5"/>
    <mergeCell ref="A4:A5"/>
  </mergeCells>
  <pageMargins left="0.7086111307144165" right="0.7086111307144165" top="0.74777776002883911" bottom="0.74777776002883911" header="0.31486111879348755" footer="0.31486111879348755"/>
  <pageSetup paperSize="9" scale="85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zoomScaleSheetLayoutView="75" workbookViewId="0"/>
  </sheetViews>
  <sheetFormatPr defaultColWidth="8.85546875" defaultRowHeight="15"/>
  <sheetData/>
  <pageMargins left="0.69986110925674438" right="0.69986110925674438" top="0.75" bottom="0.75" header="0.30000001192092896" footer="0.30000001192092896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zoomScaleSheetLayoutView="75" workbookViewId="0"/>
  </sheetViews>
  <sheetFormatPr defaultColWidth="8.85546875" defaultRowHeight="15"/>
  <sheetData/>
  <pageMargins left="0.69986110925674438" right="0.69986110925674438" top="0.75" bottom="0.75" header="0.30000001192092896" footer="0.30000001192092896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Ивановна</dc:creator>
  <cp:lastModifiedBy>Пользователь Windows</cp:lastModifiedBy>
  <cp:revision>2</cp:revision>
  <cp:lastPrinted>2021-11-12T09:01:58Z</cp:lastPrinted>
  <dcterms:created xsi:type="dcterms:W3CDTF">2013-10-28T09:13:07Z</dcterms:created>
  <dcterms:modified xsi:type="dcterms:W3CDTF">2021-12-17T08:12:57Z</dcterms:modified>
  <cp:version>0906.0100.01</cp:version>
</cp:coreProperties>
</file>