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bookViews>
    <workbookView xWindow="0" yWindow="0" windowWidth="17400" windowHeight="9030"/>
  </bookViews>
  <sheets>
    <sheet name="Лист1" sheetId="1" r:id="rId1"/>
  </sheets>
  <calcPr calcId="124519"/>
</workbook>
</file>

<file path=xl/calcChain.xml><?xml version="1.0" encoding="utf-8"?>
<calcChain xmlns="http://schemas.openxmlformats.org/spreadsheetml/2006/main">
  <c r="C26" i="1"/>
  <c r="D23"/>
  <c r="E23"/>
  <c r="E9"/>
  <c r="E44"/>
  <c r="E43" s="1"/>
  <c r="D44"/>
  <c r="D43" s="1"/>
  <c r="C44"/>
  <c r="C43" s="1"/>
  <c r="D34" l="1"/>
  <c r="D33" s="1"/>
  <c r="E34"/>
  <c r="E33" s="1"/>
  <c r="C34"/>
  <c r="C33" s="1"/>
  <c r="C71"/>
  <c r="C70" s="1"/>
  <c r="C57"/>
  <c r="C65" l="1"/>
  <c r="C64" s="1"/>
  <c r="C63" s="1"/>
  <c r="D71"/>
  <c r="D70" s="1"/>
  <c r="D69" s="1"/>
  <c r="E71"/>
  <c r="E70" s="1"/>
  <c r="E69" s="1"/>
  <c r="D53"/>
  <c r="D52" s="1"/>
  <c r="D51" s="1"/>
  <c r="E53"/>
  <c r="C53"/>
  <c r="C52" s="1"/>
  <c r="C51" s="1"/>
  <c r="D20"/>
  <c r="E20"/>
  <c r="C20"/>
  <c r="D18"/>
  <c r="E18"/>
  <c r="C18"/>
  <c r="D16"/>
  <c r="E16"/>
  <c r="C16"/>
  <c r="D14"/>
  <c r="E14"/>
  <c r="C14"/>
  <c r="E28"/>
  <c r="C31"/>
  <c r="C30" s="1"/>
  <c r="D31"/>
  <c r="D30" s="1"/>
  <c r="E31"/>
  <c r="E30" s="1"/>
  <c r="C28"/>
  <c r="E75"/>
  <c r="E74" s="1"/>
  <c r="D75"/>
  <c r="D74" s="1"/>
  <c r="C75"/>
  <c r="C74" s="1"/>
  <c r="C69"/>
  <c r="E65"/>
  <c r="E64" s="1"/>
  <c r="E63" s="1"/>
  <c r="D65"/>
  <c r="D64" s="1"/>
  <c r="D63" s="1"/>
  <c r="E60"/>
  <c r="E59" s="1"/>
  <c r="D60"/>
  <c r="D59" s="1"/>
  <c r="C60"/>
  <c r="C59" s="1"/>
  <c r="C56" s="1"/>
  <c r="E57"/>
  <c r="D57"/>
  <c r="E49"/>
  <c r="E48" s="1"/>
  <c r="D49"/>
  <c r="D48" s="1"/>
  <c r="C49"/>
  <c r="C48" s="1"/>
  <c r="E41"/>
  <c r="E40" s="1"/>
  <c r="D41"/>
  <c r="D40" s="1"/>
  <c r="C41"/>
  <c r="C40" s="1"/>
  <c r="E38"/>
  <c r="E37" s="1"/>
  <c r="E36" s="1"/>
  <c r="D38"/>
  <c r="D37" s="1"/>
  <c r="D36" s="1"/>
  <c r="C38"/>
  <c r="C37" s="1"/>
  <c r="C36" s="1"/>
  <c r="D28"/>
  <c r="E26"/>
  <c r="D26"/>
  <c r="C23"/>
  <c r="E8"/>
  <c r="D9"/>
  <c r="D8" s="1"/>
  <c r="C9"/>
  <c r="C8" s="1"/>
  <c r="E56" l="1"/>
  <c r="D56"/>
  <c r="D47" s="1"/>
  <c r="D46" s="1"/>
  <c r="D25"/>
  <c r="D22" s="1"/>
  <c r="D13"/>
  <c r="D12" s="1"/>
  <c r="C47"/>
  <c r="C46" s="1"/>
  <c r="E52"/>
  <c r="E51" s="1"/>
  <c r="E47" s="1"/>
  <c r="E46" s="1"/>
  <c r="C25"/>
  <c r="C22" s="1"/>
  <c r="C13"/>
  <c r="C12" s="1"/>
  <c r="E13"/>
  <c r="E12" s="1"/>
  <c r="E25"/>
  <c r="E22" s="1"/>
  <c r="D7" l="1"/>
  <c r="D77" s="1"/>
  <c r="C7"/>
  <c r="C77" s="1"/>
  <c r="E7"/>
  <c r="E77" s="1"/>
</calcChain>
</file>

<file path=xl/sharedStrings.xml><?xml version="1.0" encoding="utf-8"?>
<sst xmlns="http://schemas.openxmlformats.org/spreadsheetml/2006/main" count="148" uniqueCount="146">
  <si>
    <t>Субвенции бюджетам на осуществление первичного воинского учета на территориях, где отсутствуют военные комиссариаты</t>
  </si>
  <si>
    <t>Прочие поступления от денежных взысканий(штрафов)  и иных сумм в возмещение ущерба, зачисляемые в бюджеты поселений</t>
  </si>
  <si>
    <t>Земельный налог с физических лиц, обладающих земельным участком, расположенным в границах сельских поселений</t>
  </si>
  <si>
    <t>ДОХОДЫ ОТ ОКАЗАНИЯ ПЛАТНЫХ УСЛУГ  И КОМПЕНСАЦИИ ЗАТРАТ ГОСУДАРСТВА</t>
  </si>
  <si>
    <t>Прочие межбюджетные трансферты, передаваемые бюджетам сельских поселений (средства бюджетам на реализацию программ по поддержке местных инициатив в Тверской области)</t>
  </si>
  <si>
    <t>НАЛОГОВЫЕ И НЕНАЛОГОВЫЕ ДОХОДЫ</t>
  </si>
  <si>
    <t>Код бюджетной классификации РФ</t>
  </si>
  <si>
    <t>Земельный налог с организации</t>
  </si>
  <si>
    <t>Налог на доходы физических лиц</t>
  </si>
  <si>
    <t>Иные межбюджетные трансферты</t>
  </si>
  <si>
    <t>Безвозмездные поступления от негосударственных организаций</t>
  </si>
  <si>
    <t>Субвенции бюджетам субъектов  Российской Федерации  и муниципальных образований</t>
  </si>
  <si>
    <t>Дотации бюджетам  субъектов  Российской Федерации  и муниципальных образований</t>
  </si>
  <si>
    <t>Дотации бюджетам сельских поселений на выравнивание бюджетной обеспеченности</t>
  </si>
  <si>
    <t>Прочие безвозмездные поступления в бюджеты сельских поселений(средства на реализацию рограмм по поддержке местных инициатив в Тверской области)</t>
  </si>
  <si>
    <t>Прочие субсидии бюджетам сельских поселений (субсидии бюджетам на реализацию программ по поддержке местных инициатив в Тверской области)</t>
  </si>
  <si>
    <t>Доходы от оказания платных услуг (работ)</t>
  </si>
  <si>
    <t>Прочие субсидии бюджетам сельских поселений</t>
  </si>
  <si>
    <t>Налог на имущество физических лиц</t>
  </si>
  <si>
    <t>Прочие безвозмездные поступления</t>
  </si>
  <si>
    <t>Земельный налог с физических лиц</t>
  </si>
  <si>
    <t>Штрафы, санкции, возмещение ущерба</t>
  </si>
  <si>
    <t xml:space="preserve">Прочие субвенции </t>
  </si>
  <si>
    <t>НАЛОГИ НА ИМУЩЕСТВО</t>
  </si>
  <si>
    <t>Прочие межбюджетные трансферты, передаваемые бюджетам сельских поселений</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</si>
  <si>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</si>
  <si>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Акцизы по подакцизным товарам (продукции), производимым на территории Российской Федерации</t>
  </si>
  <si>
    <t>Земельный налог с организации, обладающих земельным участком, расположенным в границах сельских поселений</t>
  </si>
  <si>
    <t>Прочие безвозмездные поступления в бюджеты сельских поселений</t>
  </si>
  <si>
    <t>Налог на имущество физических лиц, взимаемый по ставкам, применяемым к объектам налогообложения, расположенных в границах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</si>
  <si>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</si>
  <si>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</si>
  <si>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безвозмездные поступления от негосударственных организаций в бюджеты сельских поселений (средства бюджетам на реализацию программ по поддержке местных инициатив в Тверской области)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</si>
  <si>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</si>
  <si>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</si>
  <si>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Прочие поступления от денежных взысканий(штрафов)  и иных сумм в возмещение ущерба</t>
  </si>
  <si>
    <t>Субсидии бюджетам бюджетной системы Российской Федерации (межбюджетные трансферты)</t>
  </si>
  <si>
    <t>БЕЗВОЗМЕЗДНЫЕ ПОСТУПЛЕНИЯ ОТ ДРУГИХ БЮДЖЕТОВ БЮДЖЕТНОЙ СИСТЕМЫ РОССИЙСКОЙ ФЕДЕРАЦИИ</t>
  </si>
  <si>
    <t>НАЛОГИ НА ТОВАРЫ (РАБОТЫ, УСЛУГИ), РЕАЛИЗУЕМЫЕ НА ТЕРРИТОРИИ РОССИЙСКОЙ ФЕДЕРАЦИИ</t>
  </si>
  <si>
    <t>ИТОГО ДОХОДОВ:</t>
  </si>
  <si>
    <t>Прочие субсидии</t>
  </si>
  <si>
    <t>Земельный налог</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</si>
  <si>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</si>
  <si>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</si>
  <si>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Дотации на выравнивание уровня бюджетной обеспеченности</t>
  </si>
  <si>
    <t>Прочие межбюджетные трансферты, передаваемые бюджетам</t>
  </si>
  <si>
    <t>Доходы от использования имущества, находящегося в государственной и муниципальной собственности</t>
  </si>
  <si>
    <t>Прочие 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</si>
  <si>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сельских поселений</t>
  </si>
  <si>
    <t>Прочие доходы от оказания платных услуг (работ) получателями средств бюджетов поселений</t>
  </si>
  <si>
    <t>Прочие доходы от оказания платных услуг (работ)</t>
  </si>
  <si>
    <t>Прочие субвенции бюджетам сельских  поселений</t>
  </si>
  <si>
    <t xml:space="preserve">000 2 02 39999 10 2192 151 </t>
  </si>
  <si>
    <t>000 2 07 05030 10 0000 000</t>
  </si>
  <si>
    <t>000 1 16 90000 00 0000 000</t>
  </si>
  <si>
    <t xml:space="preserve"> 000 1 16 00000 00 0000 000</t>
  </si>
  <si>
    <t>000 1 16 90050 10 0000 140</t>
  </si>
  <si>
    <t>000 2 02 40000 00 0000 000</t>
  </si>
  <si>
    <t>Наименование налога (сбора)</t>
  </si>
  <si>
    <t>000 1 01 02000 01 0000 110</t>
  </si>
  <si>
    <t>000 1 01 02030 01 0000 110</t>
  </si>
  <si>
    <t>000 1 03 02230 01 0000 110</t>
  </si>
  <si>
    <t>000 1 03 00000 00 0000 000</t>
  </si>
  <si>
    <t>000 1 03 02240 01 0000 110</t>
  </si>
  <si>
    <t>000 1 01 02010 01 0000 110</t>
  </si>
  <si>
    <t>НАЛОГИ НА ПРИБЫЛЬ, ДОХОДЫ</t>
  </si>
  <si>
    <t>000 1 00 00000 00 0000 000</t>
  </si>
  <si>
    <t>000 1 03 02250 01 0000 110</t>
  </si>
  <si>
    <t>000 1 06 06000 00 0000 110</t>
  </si>
  <si>
    <t>000 1 06 06033 10 0000 110</t>
  </si>
  <si>
    <t>000 1 06 06040 00 0000 110</t>
  </si>
  <si>
    <t>000 1 06 01000 00 0000 110</t>
  </si>
  <si>
    <t>000 1 06 06043 10 0000 110</t>
  </si>
  <si>
    <t>000 1 06 01030 10 0000 110</t>
  </si>
  <si>
    <t>000 1 06 00000 00 0000 000</t>
  </si>
  <si>
    <t>000 1 06 06030 00 0000 110</t>
  </si>
  <si>
    <t>000 1 03 02260 01 0000 110</t>
  </si>
  <si>
    <t>000 1 11 05025 10 0000 120</t>
  </si>
  <si>
    <t>000 1 11 05000 00 0000 000</t>
  </si>
  <si>
    <t>000 1 13 00000 00 0000 000</t>
  </si>
  <si>
    <t>000 2 00 00000 00 0000 000</t>
  </si>
  <si>
    <t>000 1 13 01000 00 0000 130</t>
  </si>
  <si>
    <t>000 1 13 01990 00 0000 130</t>
  </si>
  <si>
    <t>000 1 13 01995 10 0000 130</t>
  </si>
  <si>
    <t>БЕЗВОЗМЕЗДНЫЕ ПОСТУПЛЕНИЯ</t>
  </si>
  <si>
    <t>000 1 11 00000 00 0000 000</t>
  </si>
  <si>
    <t>000 2 04 00000 00 0000 000</t>
  </si>
  <si>
    <t>000 2 07 00000 00 0000 000</t>
  </si>
  <si>
    <t>Субвенции местным бюджетам на осуществление органами местного самоуправления Тверской области отдельных государственных полномочий Тверской области по организации деятельности по сбору(в том числе раздельному сбору), транспортировапнию, обработке, утилизации, обезвреживанию, твердых коммунальных отходов)</t>
  </si>
  <si>
    <t xml:space="preserve"> тыс. руб.</t>
  </si>
  <si>
    <t>Плановый период</t>
  </si>
  <si>
    <t>000 2 02 10000 00 0000 150</t>
  </si>
  <si>
    <t>000 2 02 15001 00 0000 150</t>
  </si>
  <si>
    <t>000 2 02 15001 10 2109 150</t>
  </si>
  <si>
    <t>000 2 02 30000 00 0000 150</t>
  </si>
  <si>
    <t>000 2 02 35118 00 0000 150</t>
  </si>
  <si>
    <t>000 2 02 39999 00 0000 150</t>
  </si>
  <si>
    <t>000 2 02 39999 10 0000 150</t>
  </si>
  <si>
    <t>000 2 02 39999 10 2114 150</t>
  </si>
  <si>
    <t>000 2 02 49999 10 5001 150</t>
  </si>
  <si>
    <t>000 1 03 02231 01 0000 110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</si>
  <si>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</si>
  <si>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</si>
  <si>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</si>
  <si>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</si>
  <si>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</si>
  <si>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000 1 03 02261 01 0000 110</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</si>
  <si>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бюджеты(по нормативам, установленным Федеральным законом о федеральном бюджете в целях формирования дорожных фондов субъектов Российской Федерации)</t>
  </si>
  <si>
    <t>000 2 02 35118 10 1020 150</t>
  </si>
  <si>
    <t>000 2 02 20000 00 0000 150</t>
  </si>
  <si>
    <t>000 2 02 29999 00 0000 150</t>
  </si>
  <si>
    <t>000 2 02 29999 10 0000 150</t>
  </si>
  <si>
    <t>000 2 02 9999 10 90000 150</t>
  </si>
  <si>
    <t>000 2 02 29999 10 2043 150</t>
  </si>
  <si>
    <t>Прочие субсидии бюджетам сельских поселений(Субсидии бюджетам поселений на проведение работ по восстановлению воинских захоронений)</t>
  </si>
  <si>
    <t>000 2 04 05000 10 0000 150</t>
  </si>
  <si>
    <t>000 2 04 05099 10 0000 150</t>
  </si>
  <si>
    <t>000 2 04 05099 10 9000 150</t>
  </si>
  <si>
    <t>000 2 07 05030 10 9000 150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</si>
  <si>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color rgb="FF000000"/>
        <rFont val="Times New Roman"/>
        <family val="1"/>
        <charset val="204"/>
      </rPr>
      <t>1</t>
    </r>
    <r>
      <rPr>
        <sz val="10"/>
        <color rgb="FF000000"/>
        <rFont val="Times New Roman"/>
        <family val="1"/>
        <charset val="204"/>
      </rPr>
      <t xml:space="preserve"> и 228 Налогового кодекса Российской Федерации</t>
    </r>
  </si>
  <si>
    <t>2022 год</t>
  </si>
  <si>
    <t>000 2 02 49999 10 5002 150</t>
  </si>
  <si>
    <t>000 2 02 49999 10 9000 150</t>
  </si>
  <si>
    <t>000 1 11 09000 00 0000 120</t>
  </si>
  <si>
    <t>Прочие доходы от использования имущества и прав, находящихся в государственной и муниципальной собственности(за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</si>
  <si>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находящихся в государственной и муниципальной собственности(за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</si>
  <si>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</si>
  <si>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000 1 11 09045 10 0000 120</t>
  </si>
  <si>
    <t>Прочие поступления от использования имущества, находящегося в собственности сельских поселений (за исключением имущества бюджетных и автономных учреждений, а также имущества муниципальных унитарных предприятий, в том числе казенных)</t>
  </si>
  <si>
    <t>Прочие межбюджетные трансферты передаваемые бюджетам сельских поселений(Прочие межбюджетные трансферты с целью обеспечения сбалансированности бюджетов сельских поселений)</t>
  </si>
  <si>
    <t>2023 год</t>
  </si>
  <si>
    <t>000 1 16 00000 00 0000 000</t>
  </si>
  <si>
    <t>000 1 16 07010 00 0000 140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</si>
  <si>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</si>
  <si>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</si>
  <si>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</si>
  <si>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Прогнозируемые доходы бюджета поселения по группам, подгруппам, статьям, подстатьям, и элементам доходов классификации доходов Российской Федерации на 2022 год и на плановый период 2023 и 2024 годов</t>
  </si>
  <si>
    <t>2024 год</t>
  </si>
  <si>
    <t>Прочие межбюджетные трансферты передаваемые бюджетам сельских поселений (Прочие межбюджетные трансферты передаваемые бюджетам на повышение заработной платы работникам муниипальных учреждений культуры Старицкого района Тверской области )</t>
  </si>
  <si>
    <t xml:space="preserve">                                                     Приложение 2                                                            к Решению Совета депутатов  Берновского сельского поселения Старицкого района Тверской области                                                             от "23" декабря 2021  года № 97                                                                           "О бюджете МО Берновское сельское поселение Старицкого района Тверской области на 2022 год и на плановый период 2023 и 2024 годов"                      </t>
  </si>
  <si>
    <t>000 1 01 00000 00 0000 110</t>
  </si>
  <si>
    <t>000 1 03 02000 01 0000 110</t>
  </si>
  <si>
    <t>000 2 02 00000 00 0000 150</t>
  </si>
  <si>
    <t>000 2 02 49999 00 0000 150</t>
  </si>
  <si>
    <t>000 2 02 49999 10 0000 150</t>
  </si>
  <si>
    <t>Прочие субвенции бюджетам сельских поселений (Субвенции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</si>
</sst>
</file>

<file path=xl/styles.xml><?xml version="1.0" encoding="utf-8"?>
<styleSheet xmlns="http://schemas.openxmlformats.org/spreadsheetml/2006/main">
  <numFmts count="1">
    <numFmt numFmtId="164" formatCode="#,##0.0"/>
  </numFmts>
  <fonts count="8">
    <font>
      <sz val="11"/>
      <color rgb="FF000000"/>
      <name val="Calibri"/>
    </font>
    <font>
      <sz val="10"/>
      <color rgb="FF000000"/>
      <name val="Times New Roman"/>
      <family val="1"/>
      <charset val="204"/>
    </font>
    <font>
      <sz val="10"/>
      <color rgb="FF000000"/>
      <name val="Times New Roman"/>
      <family val="1"/>
      <charset val="204"/>
    </font>
    <font>
      <i/>
      <sz val="10"/>
      <color rgb="FF000000"/>
      <name val="Times New Roman"/>
      <family val="1"/>
      <charset val="204"/>
    </font>
    <font>
      <b/>
      <sz val="10"/>
      <color rgb="FF000000"/>
      <name val="Times New Roman"/>
      <family val="1"/>
      <charset val="204"/>
    </font>
    <font>
      <b/>
      <i/>
      <sz val="10"/>
      <color rgb="FF000000"/>
      <name val="Times New Roman"/>
      <family val="1"/>
      <charset val="204"/>
    </font>
    <font>
      <vertAlign val="superscript"/>
      <sz val="10"/>
      <color rgb="FF000000"/>
      <name val="Times New Roman"/>
      <family val="1"/>
      <charset val="204"/>
    </font>
    <font>
      <b/>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47">
    <xf numFmtId="0" fontId="0" fillId="0" borderId="0" xfId="0"/>
    <xf numFmtId="0" fontId="1" fillId="0" borderId="0" xfId="0" applyFont="1"/>
    <xf numFmtId="0" fontId="2" fillId="0" borderId="1"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Alignment="1">
      <alignment horizontal="right"/>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NumberFormat="1" applyFont="1" applyFill="1" applyBorder="1" applyAlignment="1" applyProtection="1">
      <alignment horizontal="left" vertical="center" wrapText="1"/>
    </xf>
    <xf numFmtId="1" fontId="2" fillId="0" borderId="4" xfId="0" applyNumberFormat="1" applyFont="1" applyBorder="1" applyAlignment="1">
      <alignment horizontal="center" vertical="top" wrapText="1"/>
    </xf>
    <xf numFmtId="0" fontId="2" fillId="0" borderId="0" xfId="0" applyFont="1"/>
    <xf numFmtId="0" fontId="2" fillId="0" borderId="0" xfId="0" applyFont="1" applyAlignment="1"/>
    <xf numFmtId="0" fontId="2" fillId="0" borderId="0" xfId="0" applyFont="1" applyBorder="1" applyAlignment="1">
      <alignment horizontal="right" vertical="center" wrapText="1"/>
    </xf>
    <xf numFmtId="0" fontId="2" fillId="0" borderId="1" xfId="0" applyFont="1" applyBorder="1" applyAlignment="1">
      <alignment horizontal="center"/>
    </xf>
    <xf numFmtId="0" fontId="4" fillId="0" borderId="1" xfId="0" applyFont="1" applyBorder="1" applyAlignment="1">
      <alignment horizontal="left" vertical="center" wrapText="1"/>
    </xf>
    <xf numFmtId="164" fontId="4" fillId="0" borderId="1" xfId="0" applyNumberFormat="1" applyFont="1" applyBorder="1" applyAlignment="1">
      <alignment horizontal="right" vertical="center" wrapText="1"/>
    </xf>
    <xf numFmtId="164" fontId="5" fillId="0" borderId="1" xfId="0" applyNumberFormat="1" applyFont="1" applyBorder="1" applyAlignment="1">
      <alignment horizontal="right" vertical="center" wrapText="1"/>
    </xf>
    <xf numFmtId="164" fontId="2" fillId="0" borderId="1" xfId="0" applyNumberFormat="1" applyFont="1" applyBorder="1" applyAlignment="1">
      <alignment horizontal="right" vertical="center" wrapText="1"/>
    </xf>
    <xf numFmtId="3" fontId="4"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right" vertical="center" wrapText="1"/>
    </xf>
    <xf numFmtId="1" fontId="4" fillId="0" borderId="4" xfId="0" applyNumberFormat="1" applyFont="1" applyBorder="1" applyAlignment="1">
      <alignment horizontal="center" vertical="top" wrapText="1"/>
    </xf>
    <xf numFmtId="1" fontId="4" fillId="0" borderId="4" xfId="0" applyNumberFormat="1" applyFont="1" applyBorder="1" applyAlignment="1">
      <alignment horizontal="left" vertical="top" wrapText="1"/>
    </xf>
    <xf numFmtId="164" fontId="4" fillId="0" borderId="3" xfId="0" applyNumberFormat="1" applyFont="1" applyBorder="1" applyAlignment="1">
      <alignment horizontal="right" vertical="center" wrapText="1"/>
    </xf>
    <xf numFmtId="1" fontId="2" fillId="0" borderId="4" xfId="0" applyNumberFormat="1" applyFont="1" applyBorder="1" applyAlignment="1">
      <alignment horizontal="left" vertical="top" wrapText="1"/>
    </xf>
    <xf numFmtId="164" fontId="2" fillId="0" borderId="3" xfId="0" applyNumberFormat="1" applyFont="1" applyBorder="1" applyAlignment="1">
      <alignment horizontal="right" vertical="center" wrapText="1"/>
    </xf>
    <xf numFmtId="164" fontId="2" fillId="2" borderId="1"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right" vertical="center" wrapText="1"/>
    </xf>
    <xf numFmtId="0" fontId="1" fillId="0" borderId="1" xfId="0" applyFont="1" applyBorder="1" applyAlignment="1">
      <alignment horizontal="left" vertical="center" wrapText="1"/>
    </xf>
    <xf numFmtId="0" fontId="1" fillId="0" borderId="1" xfId="0" applyNumberFormat="1" applyFont="1" applyFill="1" applyBorder="1" applyAlignment="1" applyProtection="1">
      <alignment horizontal="left" vertical="center" wrapText="1"/>
    </xf>
    <xf numFmtId="164" fontId="2" fillId="0" borderId="1" xfId="0" applyNumberFormat="1" applyFont="1" applyBorder="1" applyAlignment="1">
      <alignment horizontal="right" vertical="center" wrapText="1"/>
    </xf>
    <xf numFmtId="0" fontId="1" fillId="0" borderId="1" xfId="0" applyFont="1" applyBorder="1" applyAlignment="1">
      <alignment horizontal="center" vertical="center" wrapText="1"/>
    </xf>
    <xf numFmtId="0" fontId="4" fillId="0" borderId="1" xfId="0" applyNumberFormat="1" applyFont="1" applyFill="1" applyBorder="1" applyAlignment="1" applyProtection="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right" vertical="center" wrapText="1"/>
    </xf>
    <xf numFmtId="164" fontId="2" fillId="0" borderId="2"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164" fontId="2" fillId="0" borderId="1" xfId="0" applyNumberFormat="1" applyFont="1" applyBorder="1" applyAlignment="1">
      <alignment horizontal="right" vertical="center" wrapText="1"/>
    </xf>
    <xf numFmtId="0" fontId="1" fillId="0" borderId="0" xfId="0" applyFont="1" applyAlignment="1">
      <alignment horizontal="right" vertical="center" wrapText="1" indent="1"/>
    </xf>
    <xf numFmtId="0" fontId="2" fillId="0" borderId="0" xfId="0" applyFont="1" applyAlignment="1">
      <alignment horizontal="right" vertical="center" wrapText="1" indent="1"/>
    </xf>
    <xf numFmtId="0" fontId="1" fillId="0" borderId="5" xfId="0" applyFont="1" applyBorder="1" applyAlignment="1">
      <alignment horizontal="center" vertical="center" wrapText="1"/>
    </xf>
    <xf numFmtId="0" fontId="2" fillId="0" borderId="6" xfId="0" applyFont="1" applyBorder="1" applyAlignment="1">
      <alignment horizontal="center" vertical="center" wrapText="1"/>
    </xf>
    <xf numFmtId="0" fontId="7"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a:ln>
        <a:ln w="12700" cap="flat" cmpd="sng" algn="ctr">
          <a:solidFill>
            <a:schemeClr val="phClr"/>
          </a:solidFill>
          <a:prstDash val="solid"/>
          <a:miter/>
        </a:ln>
        <a:ln w="19050" cap="flat" cmpd="sng" algn="ctr">
          <a:solidFill>
            <a:schemeClr val="phClr"/>
          </a:solidFill>
          <a:prstDash val="solid"/>
          <a:miter/>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G94"/>
  <sheetViews>
    <sheetView tabSelected="1" topLeftCell="A58" zoomScaleSheetLayoutView="75" workbookViewId="0">
      <selection activeCell="B61" sqref="B61"/>
    </sheetView>
  </sheetViews>
  <sheetFormatPr defaultColWidth="8.85546875" defaultRowHeight="15"/>
  <cols>
    <col min="1" max="1" width="30.28515625" customWidth="1"/>
    <col min="2" max="2" width="43" customWidth="1"/>
    <col min="3" max="5" width="13" customWidth="1"/>
  </cols>
  <sheetData>
    <row r="1" spans="1:7" ht="122.25" customHeight="1">
      <c r="A1" s="10"/>
      <c r="B1" s="11"/>
      <c r="C1" s="42" t="s">
        <v>139</v>
      </c>
      <c r="D1" s="43"/>
      <c r="E1" s="43"/>
    </row>
    <row r="2" spans="1:7" ht="75.75" customHeight="1">
      <c r="A2" s="46" t="s">
        <v>136</v>
      </c>
      <c r="B2" s="46"/>
      <c r="C2" s="46"/>
      <c r="D2" s="46"/>
      <c r="E2" s="46"/>
    </row>
    <row r="3" spans="1:7">
      <c r="A3" s="10"/>
      <c r="B3" s="10"/>
      <c r="C3" s="10"/>
      <c r="D3" s="10"/>
      <c r="E3" s="12" t="s">
        <v>89</v>
      </c>
      <c r="F3" s="3"/>
      <c r="G3" s="3"/>
    </row>
    <row r="4" spans="1:7" ht="15.75" customHeight="1">
      <c r="A4" s="39" t="s">
        <v>6</v>
      </c>
      <c r="B4" s="39" t="s">
        <v>58</v>
      </c>
      <c r="C4" s="44" t="s">
        <v>120</v>
      </c>
      <c r="D4" s="39" t="s">
        <v>90</v>
      </c>
      <c r="E4" s="39"/>
    </row>
    <row r="5" spans="1:7" ht="18.75" customHeight="1">
      <c r="A5" s="39"/>
      <c r="B5" s="39"/>
      <c r="C5" s="45"/>
      <c r="D5" s="32" t="s">
        <v>130</v>
      </c>
      <c r="E5" s="32" t="s">
        <v>137</v>
      </c>
    </row>
    <row r="6" spans="1:7">
      <c r="A6" s="13">
        <v>1</v>
      </c>
      <c r="B6" s="13">
        <v>2</v>
      </c>
      <c r="C6" s="13">
        <v>3</v>
      </c>
      <c r="D6" s="13"/>
      <c r="E6" s="13">
        <v>4</v>
      </c>
    </row>
    <row r="7" spans="1:7" ht="22.5" customHeight="1">
      <c r="A7" s="7" t="s">
        <v>66</v>
      </c>
      <c r="B7" s="14" t="s">
        <v>5</v>
      </c>
      <c r="C7" s="15">
        <f>C8+C12+C22+C30+C36+C40+C43</f>
        <v>3007.8</v>
      </c>
      <c r="D7" s="15">
        <f>D8+D12+D22+D30+D36+D40+D43</f>
        <v>3106.5</v>
      </c>
      <c r="E7" s="15">
        <f>E8+E12+E22+E30+E36+E40+E43</f>
        <v>3191.9</v>
      </c>
    </row>
    <row r="8" spans="1:7" ht="23.25" customHeight="1">
      <c r="A8" s="7" t="s">
        <v>140</v>
      </c>
      <c r="B8" s="14" t="s">
        <v>65</v>
      </c>
      <c r="C8" s="15">
        <f>C9</f>
        <v>58.4</v>
      </c>
      <c r="D8" s="15">
        <f t="shared" ref="D8:E8" si="0">D9</f>
        <v>59.5</v>
      </c>
      <c r="E8" s="15">
        <f t="shared" si="0"/>
        <v>61.6</v>
      </c>
    </row>
    <row r="9" spans="1:7" ht="20.25" customHeight="1">
      <c r="A9" s="7" t="s">
        <v>59</v>
      </c>
      <c r="B9" s="14" t="s">
        <v>8</v>
      </c>
      <c r="C9" s="16">
        <f>C10+C11</f>
        <v>58.4</v>
      </c>
      <c r="D9" s="16">
        <f t="shared" ref="D9" si="1">D10+D11</f>
        <v>59.5</v>
      </c>
      <c r="E9" s="16">
        <f>E10+E11</f>
        <v>61.6</v>
      </c>
    </row>
    <row r="10" spans="1:7" ht="83.25" customHeight="1">
      <c r="A10" s="5" t="s">
        <v>64</v>
      </c>
      <c r="B10" s="2" t="s">
        <v>119</v>
      </c>
      <c r="C10" s="17">
        <v>55.9</v>
      </c>
      <c r="D10" s="17">
        <v>57</v>
      </c>
      <c r="E10" s="17">
        <v>59</v>
      </c>
    </row>
    <row r="11" spans="1:7" ht="23.25" customHeight="1">
      <c r="A11" s="5" t="s">
        <v>60</v>
      </c>
      <c r="B11" s="2" t="s">
        <v>8</v>
      </c>
      <c r="C11" s="17">
        <v>2.5</v>
      </c>
      <c r="D11" s="17">
        <v>2.5</v>
      </c>
      <c r="E11" s="17">
        <v>2.6</v>
      </c>
    </row>
    <row r="12" spans="1:7" ht="47.25" customHeight="1">
      <c r="A12" s="7" t="s">
        <v>62</v>
      </c>
      <c r="B12" s="14" t="s">
        <v>38</v>
      </c>
      <c r="C12" s="15">
        <f>C13</f>
        <v>1444.8999999999999</v>
      </c>
      <c r="D12" s="15">
        <f t="shared" ref="D12:E12" si="2">D13</f>
        <v>1532.5</v>
      </c>
      <c r="E12" s="15">
        <f t="shared" si="2"/>
        <v>1603.8000000000002</v>
      </c>
    </row>
    <row r="13" spans="1:7" ht="41.25" customHeight="1">
      <c r="A13" s="7" t="s">
        <v>141</v>
      </c>
      <c r="B13" s="14" t="s">
        <v>26</v>
      </c>
      <c r="C13" s="15">
        <f>C14+C16+C18+C20</f>
        <v>1444.8999999999999</v>
      </c>
      <c r="D13" s="15">
        <f t="shared" ref="D13:E13" si="3">D14+D16+D18+D20</f>
        <v>1532.5</v>
      </c>
      <c r="E13" s="15">
        <f t="shared" si="3"/>
        <v>1603.8000000000002</v>
      </c>
    </row>
    <row r="14" spans="1:7" ht="78" customHeight="1">
      <c r="A14" s="5" t="s">
        <v>61</v>
      </c>
      <c r="B14" s="2" t="s">
        <v>33</v>
      </c>
      <c r="C14" s="17">
        <f>C15</f>
        <v>653.29999999999995</v>
      </c>
      <c r="D14" s="17">
        <f t="shared" ref="D14:E14" si="4">D15</f>
        <v>685.6</v>
      </c>
      <c r="E14" s="17">
        <f t="shared" si="4"/>
        <v>706.1</v>
      </c>
    </row>
    <row r="15" spans="1:7" ht="113.25" customHeight="1">
      <c r="A15" s="5" t="s">
        <v>100</v>
      </c>
      <c r="B15" s="2" t="s">
        <v>101</v>
      </c>
      <c r="C15" s="17">
        <v>653.29999999999995</v>
      </c>
      <c r="D15" s="17">
        <v>685.6</v>
      </c>
      <c r="E15" s="17">
        <v>706.1</v>
      </c>
    </row>
    <row r="16" spans="1:7" ht="93.75" customHeight="1">
      <c r="A16" s="5" t="s">
        <v>63</v>
      </c>
      <c r="B16" s="2" t="s">
        <v>42</v>
      </c>
      <c r="C16" s="17">
        <f>C17</f>
        <v>3.6</v>
      </c>
      <c r="D16" s="17">
        <f t="shared" ref="D16:E16" si="5">D17</f>
        <v>3.8</v>
      </c>
      <c r="E16" s="17">
        <f t="shared" si="5"/>
        <v>4.0999999999999996</v>
      </c>
    </row>
    <row r="17" spans="1:5" ht="131.25" customHeight="1">
      <c r="A17" s="5" t="s">
        <v>102</v>
      </c>
      <c r="B17" s="2" t="s">
        <v>103</v>
      </c>
      <c r="C17" s="17">
        <v>3.6</v>
      </c>
      <c r="D17" s="17">
        <v>3.8</v>
      </c>
      <c r="E17" s="17">
        <v>4.0999999999999996</v>
      </c>
    </row>
    <row r="18" spans="1:5" ht="96" customHeight="1">
      <c r="A18" s="5" t="s">
        <v>67</v>
      </c>
      <c r="B18" s="2" t="s">
        <v>43</v>
      </c>
      <c r="C18" s="17">
        <f>C19</f>
        <v>869.9</v>
      </c>
      <c r="D18" s="17">
        <f t="shared" ref="D18:E18" si="6">D19</f>
        <v>927.9</v>
      </c>
      <c r="E18" s="17">
        <f t="shared" si="6"/>
        <v>984.2</v>
      </c>
    </row>
    <row r="19" spans="1:5" ht="128.25" customHeight="1">
      <c r="A19" s="5" t="s">
        <v>104</v>
      </c>
      <c r="B19" s="2" t="s">
        <v>105</v>
      </c>
      <c r="C19" s="17">
        <v>869.9</v>
      </c>
      <c r="D19" s="17">
        <v>927.9</v>
      </c>
      <c r="E19" s="17">
        <v>984.2</v>
      </c>
    </row>
    <row r="20" spans="1:5" ht="92.25" customHeight="1">
      <c r="A20" s="5" t="s">
        <v>76</v>
      </c>
      <c r="B20" s="2" t="s">
        <v>31</v>
      </c>
      <c r="C20" s="17">
        <f>C21</f>
        <v>-81.900000000000006</v>
      </c>
      <c r="D20" s="17">
        <f t="shared" ref="D20:E20" si="7">D21</f>
        <v>-84.8</v>
      </c>
      <c r="E20" s="17">
        <f t="shared" si="7"/>
        <v>-90.6</v>
      </c>
    </row>
    <row r="21" spans="1:5" ht="131.25" customHeight="1">
      <c r="A21" s="5" t="s">
        <v>106</v>
      </c>
      <c r="B21" s="2" t="s">
        <v>107</v>
      </c>
      <c r="C21" s="17">
        <v>-81.900000000000006</v>
      </c>
      <c r="D21" s="17">
        <v>-84.8</v>
      </c>
      <c r="E21" s="17">
        <v>-90.6</v>
      </c>
    </row>
    <row r="22" spans="1:5" ht="18.75" customHeight="1">
      <c r="A22" s="7" t="s">
        <v>74</v>
      </c>
      <c r="B22" s="14" t="s">
        <v>23</v>
      </c>
      <c r="C22" s="15">
        <f>C23+C25</f>
        <v>1316</v>
      </c>
      <c r="D22" s="15">
        <f t="shared" ref="D22:E22" si="8">D23+D25</f>
        <v>1325</v>
      </c>
      <c r="E22" s="15">
        <f t="shared" si="8"/>
        <v>1336</v>
      </c>
    </row>
    <row r="23" spans="1:5" ht="22.5" customHeight="1">
      <c r="A23" s="7" t="s">
        <v>71</v>
      </c>
      <c r="B23" s="14" t="s">
        <v>18</v>
      </c>
      <c r="C23" s="15">
        <f>C24</f>
        <v>220</v>
      </c>
      <c r="D23" s="15">
        <f t="shared" ref="D23:E23" si="9">D24</f>
        <v>221</v>
      </c>
      <c r="E23" s="15">
        <f t="shared" si="9"/>
        <v>223</v>
      </c>
    </row>
    <row r="24" spans="1:5" ht="53.25" customHeight="1">
      <c r="A24" s="5" t="s">
        <v>73</v>
      </c>
      <c r="B24" s="2" t="s">
        <v>29</v>
      </c>
      <c r="C24" s="17">
        <v>220</v>
      </c>
      <c r="D24" s="17">
        <v>221</v>
      </c>
      <c r="E24" s="17">
        <v>223</v>
      </c>
    </row>
    <row r="25" spans="1:5" ht="17.25" customHeight="1">
      <c r="A25" s="7" t="s">
        <v>68</v>
      </c>
      <c r="B25" s="14" t="s">
        <v>41</v>
      </c>
      <c r="C25" s="15">
        <f>C26+C28</f>
        <v>1096</v>
      </c>
      <c r="D25" s="15">
        <f t="shared" ref="D25:E25" si="10">D26+D28</f>
        <v>1104</v>
      </c>
      <c r="E25" s="15">
        <f t="shared" si="10"/>
        <v>1113</v>
      </c>
    </row>
    <row r="26" spans="1:5" ht="20.25" customHeight="1">
      <c r="A26" s="5" t="s">
        <v>75</v>
      </c>
      <c r="B26" s="2" t="s">
        <v>7</v>
      </c>
      <c r="C26" s="36">
        <f t="shared" ref="C26:E26" si="11">C27</f>
        <v>511</v>
      </c>
      <c r="D26" s="17">
        <f t="shared" si="11"/>
        <v>514</v>
      </c>
      <c r="E26" s="17">
        <f t="shared" si="11"/>
        <v>519</v>
      </c>
    </row>
    <row r="27" spans="1:5" ht="41.25" customHeight="1">
      <c r="A27" s="5" t="s">
        <v>69</v>
      </c>
      <c r="B27" s="2" t="s">
        <v>27</v>
      </c>
      <c r="C27" s="17">
        <v>511</v>
      </c>
      <c r="D27" s="17">
        <v>514</v>
      </c>
      <c r="E27" s="17">
        <v>519</v>
      </c>
    </row>
    <row r="28" spans="1:5" ht="20.25" customHeight="1">
      <c r="A28" s="5" t="s">
        <v>70</v>
      </c>
      <c r="B28" s="2" t="s">
        <v>20</v>
      </c>
      <c r="C28" s="17">
        <f>C29</f>
        <v>585</v>
      </c>
      <c r="D28" s="17">
        <f t="shared" ref="D28:E28" si="12">D29</f>
        <v>590</v>
      </c>
      <c r="E28" s="17">
        <f t="shared" si="12"/>
        <v>594</v>
      </c>
    </row>
    <row r="29" spans="1:5" ht="38.25">
      <c r="A29" s="5" t="s">
        <v>72</v>
      </c>
      <c r="B29" s="2" t="s">
        <v>2</v>
      </c>
      <c r="C29" s="17">
        <v>585</v>
      </c>
      <c r="D29" s="17">
        <v>590</v>
      </c>
      <c r="E29" s="17">
        <v>594</v>
      </c>
    </row>
    <row r="30" spans="1:5" ht="38.25">
      <c r="A30" s="7" t="s">
        <v>85</v>
      </c>
      <c r="B30" s="14" t="s">
        <v>46</v>
      </c>
      <c r="C30" s="15">
        <f>C31+C33</f>
        <v>59.8</v>
      </c>
      <c r="D30" s="15">
        <f t="shared" ref="D30:E30" si="13">D31+D33</f>
        <v>59.8</v>
      </c>
      <c r="E30" s="15">
        <f t="shared" si="13"/>
        <v>59.8</v>
      </c>
    </row>
    <row r="31" spans="1:5" ht="89.25" hidden="1">
      <c r="A31" s="5" t="s">
        <v>78</v>
      </c>
      <c r="B31" s="2" t="s">
        <v>25</v>
      </c>
      <c r="C31" s="17">
        <f>C32</f>
        <v>0</v>
      </c>
      <c r="D31" s="17">
        <f t="shared" ref="D31:E31" si="14">D32</f>
        <v>0</v>
      </c>
      <c r="E31" s="17">
        <f t="shared" si="14"/>
        <v>0</v>
      </c>
    </row>
    <row r="32" spans="1:5" ht="76.5" hidden="1">
      <c r="A32" s="5" t="s">
        <v>77</v>
      </c>
      <c r="B32" s="2" t="s">
        <v>34</v>
      </c>
      <c r="C32" s="17">
        <v>0</v>
      </c>
      <c r="D32" s="17">
        <v>0</v>
      </c>
      <c r="E32" s="17">
        <v>0</v>
      </c>
    </row>
    <row r="33" spans="1:5" ht="89.25">
      <c r="A33" s="27" t="s">
        <v>123</v>
      </c>
      <c r="B33" s="29" t="s">
        <v>124</v>
      </c>
      <c r="C33" s="28">
        <f>C34</f>
        <v>59.8</v>
      </c>
      <c r="D33" s="28">
        <f t="shared" ref="D33:E34" si="15">D34</f>
        <v>59.8</v>
      </c>
      <c r="E33" s="28">
        <f t="shared" si="15"/>
        <v>59.8</v>
      </c>
    </row>
    <row r="34" spans="1:5" ht="76.5">
      <c r="A34" s="27" t="s">
        <v>126</v>
      </c>
      <c r="B34" s="29" t="s">
        <v>125</v>
      </c>
      <c r="C34" s="28">
        <f>C35</f>
        <v>59.8</v>
      </c>
      <c r="D34" s="28">
        <f t="shared" si="15"/>
        <v>59.8</v>
      </c>
      <c r="E34" s="28">
        <f t="shared" si="15"/>
        <v>59.8</v>
      </c>
    </row>
    <row r="35" spans="1:5" ht="76.5">
      <c r="A35" s="27" t="s">
        <v>127</v>
      </c>
      <c r="B35" s="29" t="s">
        <v>128</v>
      </c>
      <c r="C35" s="28">
        <v>59.8</v>
      </c>
      <c r="D35" s="28">
        <v>59.8</v>
      </c>
      <c r="E35" s="28">
        <v>59.8</v>
      </c>
    </row>
    <row r="36" spans="1:5" ht="29.25" customHeight="1">
      <c r="A36" s="7" t="s">
        <v>79</v>
      </c>
      <c r="B36" s="14" t="s">
        <v>3</v>
      </c>
      <c r="C36" s="15">
        <f>C37</f>
        <v>128.69999999999999</v>
      </c>
      <c r="D36" s="15">
        <f t="shared" ref="D36:E38" si="16">D37</f>
        <v>129.69999999999999</v>
      </c>
      <c r="E36" s="15">
        <f t="shared" si="16"/>
        <v>130.69999999999999</v>
      </c>
    </row>
    <row r="37" spans="1:5" ht="15.75" customHeight="1">
      <c r="A37" s="7" t="s">
        <v>81</v>
      </c>
      <c r="B37" s="14" t="s">
        <v>16</v>
      </c>
      <c r="C37" s="15">
        <f>C38</f>
        <v>128.69999999999999</v>
      </c>
      <c r="D37" s="15">
        <f t="shared" si="16"/>
        <v>129.69999999999999</v>
      </c>
      <c r="E37" s="15">
        <f t="shared" si="16"/>
        <v>130.69999999999999</v>
      </c>
    </row>
    <row r="38" spans="1:5" ht="16.5" customHeight="1">
      <c r="A38" s="5" t="s">
        <v>82</v>
      </c>
      <c r="B38" s="2" t="s">
        <v>50</v>
      </c>
      <c r="C38" s="17">
        <f>C39</f>
        <v>128.69999999999999</v>
      </c>
      <c r="D38" s="17">
        <f t="shared" si="16"/>
        <v>129.69999999999999</v>
      </c>
      <c r="E38" s="17">
        <f t="shared" si="16"/>
        <v>130.69999999999999</v>
      </c>
    </row>
    <row r="39" spans="1:5" ht="31.5" customHeight="1">
      <c r="A39" s="5" t="s">
        <v>83</v>
      </c>
      <c r="B39" s="2" t="s">
        <v>49</v>
      </c>
      <c r="C39" s="17">
        <v>128.69999999999999</v>
      </c>
      <c r="D39" s="17">
        <v>129.69999999999999</v>
      </c>
      <c r="E39" s="17">
        <v>130.69999999999999</v>
      </c>
    </row>
    <row r="40" spans="1:5" ht="27.75" hidden="1" customHeight="1">
      <c r="A40" s="18" t="s">
        <v>55</v>
      </c>
      <c r="B40" s="14" t="s">
        <v>21</v>
      </c>
      <c r="C40" s="15">
        <f>C41</f>
        <v>0</v>
      </c>
      <c r="D40" s="15">
        <f t="shared" ref="D40:E41" si="17">D41</f>
        <v>0</v>
      </c>
      <c r="E40" s="15">
        <f t="shared" si="17"/>
        <v>0</v>
      </c>
    </row>
    <row r="41" spans="1:5" ht="39" hidden="1" customHeight="1">
      <c r="A41" s="5" t="s">
        <v>54</v>
      </c>
      <c r="B41" s="8" t="s">
        <v>35</v>
      </c>
      <c r="C41" s="17">
        <f>C42</f>
        <v>0</v>
      </c>
      <c r="D41" s="17">
        <f t="shared" si="17"/>
        <v>0</v>
      </c>
      <c r="E41" s="17">
        <f t="shared" si="17"/>
        <v>0</v>
      </c>
    </row>
    <row r="42" spans="1:5" ht="0.75" hidden="1" customHeight="1">
      <c r="A42" s="5" t="s">
        <v>56</v>
      </c>
      <c r="B42" s="8" t="s">
        <v>1</v>
      </c>
      <c r="C42" s="17">
        <v>0</v>
      </c>
      <c r="D42" s="17">
        <v>0</v>
      </c>
      <c r="E42" s="17">
        <v>0</v>
      </c>
    </row>
    <row r="43" spans="1:5" ht="51.75" hidden="1" customHeight="1">
      <c r="A43" s="7" t="s">
        <v>131</v>
      </c>
      <c r="B43" s="33" t="s">
        <v>21</v>
      </c>
      <c r="C43" s="15">
        <f t="shared" ref="C43:E44" si="18">C44</f>
        <v>0</v>
      </c>
      <c r="D43" s="15">
        <f t="shared" si="18"/>
        <v>0</v>
      </c>
      <c r="E43" s="15">
        <f t="shared" si="18"/>
        <v>0</v>
      </c>
    </row>
    <row r="44" spans="1:5" ht="0.75" hidden="1" customHeight="1">
      <c r="A44" s="34" t="s">
        <v>132</v>
      </c>
      <c r="B44" s="8" t="s">
        <v>133</v>
      </c>
      <c r="C44" s="31">
        <f t="shared" si="18"/>
        <v>0</v>
      </c>
      <c r="D44" s="31">
        <f t="shared" si="18"/>
        <v>0</v>
      </c>
      <c r="E44" s="31">
        <f t="shared" si="18"/>
        <v>0</v>
      </c>
    </row>
    <row r="45" spans="1:5" ht="84.75" hidden="1" customHeight="1">
      <c r="A45" s="35" t="s">
        <v>134</v>
      </c>
      <c r="B45" s="8" t="s">
        <v>135</v>
      </c>
      <c r="C45" s="31">
        <v>0</v>
      </c>
      <c r="D45" s="31">
        <v>0</v>
      </c>
      <c r="E45" s="31">
        <v>0</v>
      </c>
    </row>
    <row r="46" spans="1:5" ht="17.25" customHeight="1">
      <c r="A46" s="7" t="s">
        <v>80</v>
      </c>
      <c r="B46" s="14" t="s">
        <v>84</v>
      </c>
      <c r="C46" s="15">
        <f>C47+C69+C74</f>
        <v>4920.8</v>
      </c>
      <c r="D46" s="15">
        <f t="shared" ref="D46:E46" si="19">D47+D69+D74</f>
        <v>4044.1</v>
      </c>
      <c r="E46" s="15">
        <f t="shared" si="19"/>
        <v>4146.2</v>
      </c>
    </row>
    <row r="47" spans="1:5" ht="39.75" customHeight="1">
      <c r="A47" s="7" t="s">
        <v>142</v>
      </c>
      <c r="B47" s="14" t="s">
        <v>37</v>
      </c>
      <c r="C47" s="15">
        <f>C48+C51+C56+C63</f>
        <v>4920.8</v>
      </c>
      <c r="D47" s="15">
        <f t="shared" ref="D47:E47" si="20">D48+D51+D56+D63</f>
        <v>4044.1</v>
      </c>
      <c r="E47" s="15">
        <f t="shared" si="20"/>
        <v>4146.2</v>
      </c>
    </row>
    <row r="48" spans="1:5" ht="34.5" customHeight="1">
      <c r="A48" s="7" t="s">
        <v>91</v>
      </c>
      <c r="B48" s="14" t="s">
        <v>12</v>
      </c>
      <c r="C48" s="15">
        <f>C49</f>
        <v>1480.9</v>
      </c>
      <c r="D48" s="15">
        <f t="shared" ref="D48:E49" si="21">D49</f>
        <v>1437.2</v>
      </c>
      <c r="E48" s="15">
        <f t="shared" si="21"/>
        <v>1391.6</v>
      </c>
    </row>
    <row r="49" spans="1:5" ht="29.25" customHeight="1">
      <c r="A49" s="6" t="s">
        <v>92</v>
      </c>
      <c r="B49" s="19" t="s">
        <v>44</v>
      </c>
      <c r="C49" s="20">
        <f>C50</f>
        <v>1480.9</v>
      </c>
      <c r="D49" s="20">
        <f t="shared" si="21"/>
        <v>1437.2</v>
      </c>
      <c r="E49" s="20">
        <f t="shared" si="21"/>
        <v>1391.6</v>
      </c>
    </row>
    <row r="50" spans="1:5" ht="52.5" customHeight="1">
      <c r="A50" s="5" t="s">
        <v>93</v>
      </c>
      <c r="B50" s="2" t="s">
        <v>13</v>
      </c>
      <c r="C50" s="17">
        <v>1480.9</v>
      </c>
      <c r="D50" s="17">
        <v>1437.2</v>
      </c>
      <c r="E50" s="17">
        <v>1391.6</v>
      </c>
    </row>
    <row r="51" spans="1:5" ht="39" hidden="1" customHeight="1">
      <c r="A51" s="7" t="s">
        <v>109</v>
      </c>
      <c r="B51" s="14" t="s">
        <v>36</v>
      </c>
      <c r="C51" s="15">
        <f>C52+C55</f>
        <v>0</v>
      </c>
      <c r="D51" s="15">
        <f t="shared" ref="D51:E51" si="22">D52</f>
        <v>0</v>
      </c>
      <c r="E51" s="15">
        <f t="shared" si="22"/>
        <v>0</v>
      </c>
    </row>
    <row r="52" spans="1:5" ht="21.75" hidden="1" customHeight="1">
      <c r="A52" s="5" t="s">
        <v>110</v>
      </c>
      <c r="B52" s="2" t="s">
        <v>40</v>
      </c>
      <c r="C52" s="17">
        <f>C53</f>
        <v>0</v>
      </c>
      <c r="D52" s="17">
        <f t="shared" ref="D52:E52" si="23">D53</f>
        <v>0</v>
      </c>
      <c r="E52" s="17">
        <f t="shared" si="23"/>
        <v>0</v>
      </c>
    </row>
    <row r="53" spans="1:5" ht="18" hidden="1" customHeight="1">
      <c r="A53" s="5" t="s">
        <v>111</v>
      </c>
      <c r="B53" s="2" t="s">
        <v>17</v>
      </c>
      <c r="C53" s="17">
        <f>C54</f>
        <v>0</v>
      </c>
      <c r="D53" s="17">
        <f t="shared" ref="D53:E53" si="24">D54</f>
        <v>0</v>
      </c>
      <c r="E53" s="17">
        <f t="shared" si="24"/>
        <v>0</v>
      </c>
    </row>
    <row r="54" spans="1:5" ht="54" hidden="1" customHeight="1">
      <c r="A54" s="5" t="s">
        <v>113</v>
      </c>
      <c r="B54" s="2" t="s">
        <v>114</v>
      </c>
      <c r="C54" s="26">
        <v>0</v>
      </c>
      <c r="D54" s="17">
        <v>0</v>
      </c>
      <c r="E54" s="17">
        <v>0</v>
      </c>
    </row>
    <row r="55" spans="1:5" ht="51" hidden="1" customHeight="1">
      <c r="A55" s="5" t="s">
        <v>112</v>
      </c>
      <c r="B55" s="2" t="s">
        <v>15</v>
      </c>
      <c r="C55" s="17">
        <v>0</v>
      </c>
      <c r="D55" s="17">
        <v>0</v>
      </c>
      <c r="E55" s="17">
        <v>0</v>
      </c>
    </row>
    <row r="56" spans="1:5" ht="39.75" customHeight="1">
      <c r="A56" s="7" t="s">
        <v>94</v>
      </c>
      <c r="B56" s="14" t="s">
        <v>11</v>
      </c>
      <c r="C56" s="15">
        <f>C57+C59</f>
        <v>93</v>
      </c>
      <c r="D56" s="15">
        <f t="shared" ref="D56:E56" si="25">D57+D59</f>
        <v>95.2</v>
      </c>
      <c r="E56" s="15">
        <f t="shared" si="25"/>
        <v>97.600000000000009</v>
      </c>
    </row>
    <row r="57" spans="1:5" ht="44.25" customHeight="1">
      <c r="A57" s="5" t="s">
        <v>95</v>
      </c>
      <c r="B57" s="19" t="s">
        <v>0</v>
      </c>
      <c r="C57" s="17">
        <f>C58</f>
        <v>92.8</v>
      </c>
      <c r="D57" s="17">
        <f t="shared" ref="D57:E57" si="26">D58</f>
        <v>95</v>
      </c>
      <c r="E57" s="17">
        <f t="shared" si="26"/>
        <v>97.4</v>
      </c>
    </row>
    <row r="58" spans="1:5" ht="59.25" customHeight="1">
      <c r="A58" s="5" t="s">
        <v>108</v>
      </c>
      <c r="B58" s="2" t="s">
        <v>30</v>
      </c>
      <c r="C58" s="17">
        <v>92.8</v>
      </c>
      <c r="D58" s="17">
        <v>95</v>
      </c>
      <c r="E58" s="17">
        <v>97.4</v>
      </c>
    </row>
    <row r="59" spans="1:5" ht="23.25" customHeight="1">
      <c r="A59" s="5" t="s">
        <v>96</v>
      </c>
      <c r="B59" s="19" t="s">
        <v>22</v>
      </c>
      <c r="C59" s="20">
        <f>C60</f>
        <v>0.2</v>
      </c>
      <c r="D59" s="20">
        <f t="shared" ref="D59:E59" si="27">D60</f>
        <v>0.2</v>
      </c>
      <c r="E59" s="20">
        <f t="shared" si="27"/>
        <v>0.2</v>
      </c>
    </row>
    <row r="60" spans="1:5" ht="24.75" customHeight="1">
      <c r="A60" s="5" t="s">
        <v>97</v>
      </c>
      <c r="B60" s="19" t="s">
        <v>51</v>
      </c>
      <c r="C60" s="20">
        <f>C61+C62</f>
        <v>0.2</v>
      </c>
      <c r="D60" s="20">
        <f t="shared" ref="D60:E60" si="28">D61+D62</f>
        <v>0.2</v>
      </c>
      <c r="E60" s="20">
        <f t="shared" si="28"/>
        <v>0.2</v>
      </c>
    </row>
    <row r="61" spans="1:5" ht="102" customHeight="1">
      <c r="A61" s="5" t="s">
        <v>98</v>
      </c>
      <c r="B61" s="29" t="s">
        <v>145</v>
      </c>
      <c r="C61" s="17">
        <v>0.2</v>
      </c>
      <c r="D61" s="17">
        <v>0.2</v>
      </c>
      <c r="E61" s="17">
        <v>0.2</v>
      </c>
    </row>
    <row r="62" spans="1:5" ht="79.5" hidden="1" customHeight="1">
      <c r="A62" s="5" t="s">
        <v>52</v>
      </c>
      <c r="B62" s="2" t="s">
        <v>88</v>
      </c>
      <c r="C62" s="17">
        <v>0</v>
      </c>
      <c r="D62" s="17">
        <v>0</v>
      </c>
      <c r="E62" s="17">
        <v>0</v>
      </c>
    </row>
    <row r="63" spans="1:5" ht="18.75" customHeight="1">
      <c r="A63" s="7" t="s">
        <v>57</v>
      </c>
      <c r="B63" s="14" t="s">
        <v>9</v>
      </c>
      <c r="C63" s="15">
        <f>C64</f>
        <v>3346.9</v>
      </c>
      <c r="D63" s="15">
        <f t="shared" ref="D63:E64" si="29">D64</f>
        <v>2511.6999999999998</v>
      </c>
      <c r="E63" s="15">
        <f t="shared" si="29"/>
        <v>2657</v>
      </c>
    </row>
    <row r="64" spans="1:5" ht="30.75" customHeight="1">
      <c r="A64" s="32" t="s">
        <v>143</v>
      </c>
      <c r="B64" s="2" t="s">
        <v>45</v>
      </c>
      <c r="C64" s="17">
        <f>C65</f>
        <v>3346.9</v>
      </c>
      <c r="D64" s="17">
        <f t="shared" si="29"/>
        <v>2511.6999999999998</v>
      </c>
      <c r="E64" s="17">
        <f t="shared" si="29"/>
        <v>2657</v>
      </c>
    </row>
    <row r="65" spans="1:5" ht="29.25" customHeight="1">
      <c r="A65" s="32" t="s">
        <v>144</v>
      </c>
      <c r="B65" s="2" t="s">
        <v>24</v>
      </c>
      <c r="C65" s="17">
        <f>C66+C67+C68</f>
        <v>3346.9</v>
      </c>
      <c r="D65" s="17">
        <f t="shared" ref="D65:E65" si="30">D66+D67+D68</f>
        <v>2511.6999999999998</v>
      </c>
      <c r="E65" s="17">
        <f t="shared" si="30"/>
        <v>2657</v>
      </c>
    </row>
    <row r="66" spans="1:5" ht="64.5" customHeight="1">
      <c r="A66" s="5" t="s">
        <v>99</v>
      </c>
      <c r="B66" s="30" t="s">
        <v>129</v>
      </c>
      <c r="C66" s="17">
        <v>2475.5</v>
      </c>
      <c r="D66" s="17">
        <v>1640.3</v>
      </c>
      <c r="E66" s="17">
        <v>1785.6</v>
      </c>
    </row>
    <row r="67" spans="1:5" ht="93.75" customHeight="1">
      <c r="A67" s="5" t="s">
        <v>121</v>
      </c>
      <c r="B67" s="30" t="s">
        <v>138</v>
      </c>
      <c r="C67" s="17">
        <v>871.4</v>
      </c>
      <c r="D67" s="17">
        <v>871.4</v>
      </c>
      <c r="E67" s="17">
        <v>871.4</v>
      </c>
    </row>
    <row r="68" spans="1:5" ht="0.75" hidden="1" customHeight="1">
      <c r="A68" s="5" t="s">
        <v>122</v>
      </c>
      <c r="B68" s="2" t="s">
        <v>4</v>
      </c>
      <c r="C68" s="17">
        <v>0</v>
      </c>
      <c r="D68" s="17">
        <v>0</v>
      </c>
      <c r="E68" s="17">
        <v>0</v>
      </c>
    </row>
    <row r="69" spans="1:5" ht="30" hidden="1" customHeight="1">
      <c r="A69" s="7" t="s">
        <v>86</v>
      </c>
      <c r="B69" s="14" t="s">
        <v>10</v>
      </c>
      <c r="C69" s="15">
        <f>C70</f>
        <v>0</v>
      </c>
      <c r="D69" s="15">
        <f t="shared" ref="D69:E69" si="31">D70</f>
        <v>0</v>
      </c>
      <c r="E69" s="15">
        <f t="shared" si="31"/>
        <v>0</v>
      </c>
    </row>
    <row r="70" spans="1:5" ht="28.5" hidden="1" customHeight="1">
      <c r="A70" s="5" t="s">
        <v>115</v>
      </c>
      <c r="B70" s="2" t="s">
        <v>48</v>
      </c>
      <c r="C70" s="17">
        <f>C71</f>
        <v>0</v>
      </c>
      <c r="D70" s="17">
        <f t="shared" ref="D70:E70" si="32">D71</f>
        <v>0</v>
      </c>
      <c r="E70" s="17">
        <f t="shared" si="32"/>
        <v>0</v>
      </c>
    </row>
    <row r="71" spans="1:5" ht="43.5" hidden="1" customHeight="1">
      <c r="A71" s="5" t="s">
        <v>116</v>
      </c>
      <c r="B71" s="2" t="s">
        <v>47</v>
      </c>
      <c r="C71" s="17">
        <f>C72</f>
        <v>0</v>
      </c>
      <c r="D71" s="17">
        <f t="shared" ref="D71:E71" si="33">D72</f>
        <v>0</v>
      </c>
      <c r="E71" s="17">
        <f t="shared" si="33"/>
        <v>0</v>
      </c>
    </row>
    <row r="72" spans="1:5" ht="14.25" hidden="1" customHeight="1">
      <c r="A72" s="39" t="s">
        <v>117</v>
      </c>
      <c r="B72" s="40" t="s">
        <v>32</v>
      </c>
      <c r="C72" s="41">
        <v>0</v>
      </c>
      <c r="D72" s="37">
        <v>0</v>
      </c>
      <c r="E72" s="41">
        <v>0</v>
      </c>
    </row>
    <row r="73" spans="1:5" ht="29.25" hidden="1" customHeight="1">
      <c r="A73" s="39"/>
      <c r="B73" s="40"/>
      <c r="C73" s="41"/>
      <c r="D73" s="38"/>
      <c r="E73" s="41"/>
    </row>
    <row r="74" spans="1:5" ht="30" hidden="1" customHeight="1">
      <c r="A74" s="21" t="s">
        <v>87</v>
      </c>
      <c r="B74" s="22" t="s">
        <v>19</v>
      </c>
      <c r="C74" s="23">
        <f>C75</f>
        <v>0</v>
      </c>
      <c r="D74" s="23">
        <f t="shared" ref="D74:E75" si="34">D75</f>
        <v>0</v>
      </c>
      <c r="E74" s="23">
        <f t="shared" si="34"/>
        <v>0</v>
      </c>
    </row>
    <row r="75" spans="1:5" ht="37.5" hidden="1" customHeight="1">
      <c r="A75" s="9" t="s">
        <v>53</v>
      </c>
      <c r="B75" s="24" t="s">
        <v>28</v>
      </c>
      <c r="C75" s="25">
        <f>C76</f>
        <v>0</v>
      </c>
      <c r="D75" s="25">
        <f t="shared" si="34"/>
        <v>0</v>
      </c>
      <c r="E75" s="25">
        <f t="shared" si="34"/>
        <v>0</v>
      </c>
    </row>
    <row r="76" spans="1:5" ht="55.5" hidden="1" customHeight="1">
      <c r="A76" s="9" t="s">
        <v>118</v>
      </c>
      <c r="B76" s="24" t="s">
        <v>14</v>
      </c>
      <c r="C76" s="25">
        <v>0</v>
      </c>
      <c r="D76" s="25">
        <v>0</v>
      </c>
      <c r="E76" s="17">
        <v>0</v>
      </c>
    </row>
    <row r="77" spans="1:5" ht="24" customHeight="1">
      <c r="A77" s="7"/>
      <c r="B77" s="14" t="s">
        <v>39</v>
      </c>
      <c r="C77" s="15">
        <f>C7+C46</f>
        <v>7928.6</v>
      </c>
      <c r="D77" s="15">
        <f>D7+D46</f>
        <v>7150.6</v>
      </c>
      <c r="E77" s="15">
        <f>E7+E46</f>
        <v>7338.1</v>
      </c>
    </row>
    <row r="78" spans="1:5">
      <c r="A78" s="1"/>
      <c r="B78" s="1"/>
      <c r="C78" s="4"/>
      <c r="D78" s="4"/>
      <c r="E78" s="4"/>
    </row>
    <row r="79" spans="1:5">
      <c r="A79" s="1"/>
      <c r="B79" s="1"/>
      <c r="C79" s="1"/>
      <c r="D79" s="1"/>
      <c r="E79" s="1"/>
    </row>
    <row r="80" spans="1:5">
      <c r="A80" s="1"/>
      <c r="B80" s="1"/>
      <c r="C80" s="1"/>
      <c r="D80" s="1"/>
      <c r="E80" s="1"/>
    </row>
    <row r="81" spans="1:5">
      <c r="A81" s="1"/>
      <c r="B81" s="1"/>
      <c r="C81" s="1"/>
      <c r="D81" s="1"/>
      <c r="E81" s="1"/>
    </row>
    <row r="82" spans="1:5">
      <c r="A82" s="1"/>
      <c r="B82" s="1"/>
      <c r="C82" s="1"/>
      <c r="D82" s="1"/>
      <c r="E82" s="1"/>
    </row>
    <row r="83" spans="1:5">
      <c r="A83" s="1"/>
      <c r="B83" s="1"/>
      <c r="C83" s="1"/>
      <c r="D83" s="1"/>
      <c r="E83" s="1"/>
    </row>
    <row r="84" spans="1:5">
      <c r="A84" s="1"/>
      <c r="B84" s="1"/>
      <c r="C84" s="1"/>
      <c r="D84" s="1"/>
      <c r="E84" s="1"/>
    </row>
    <row r="85" spans="1:5">
      <c r="A85" s="1"/>
      <c r="B85" s="1"/>
      <c r="C85" s="1"/>
      <c r="D85" s="1"/>
      <c r="E85" s="1"/>
    </row>
    <row r="86" spans="1:5">
      <c r="A86" s="1"/>
      <c r="B86" s="1"/>
      <c r="C86" s="1"/>
      <c r="D86" s="1"/>
      <c r="E86" s="1"/>
    </row>
    <row r="87" spans="1:5">
      <c r="A87" s="1"/>
      <c r="B87" s="1"/>
      <c r="C87" s="1"/>
      <c r="D87" s="1"/>
      <c r="E87" s="1"/>
    </row>
    <row r="88" spans="1:5">
      <c r="A88" s="1"/>
      <c r="B88" s="1"/>
      <c r="C88" s="1"/>
      <c r="D88" s="1"/>
      <c r="E88" s="1"/>
    </row>
    <row r="89" spans="1:5">
      <c r="A89" s="1"/>
      <c r="B89" s="1"/>
      <c r="C89" s="1"/>
      <c r="D89" s="1"/>
      <c r="E89" s="1"/>
    </row>
    <row r="90" spans="1:5">
      <c r="A90" s="1"/>
      <c r="B90" s="1"/>
      <c r="C90" s="1"/>
      <c r="D90" s="1"/>
      <c r="E90" s="1"/>
    </row>
    <row r="91" spans="1:5">
      <c r="A91" s="1"/>
      <c r="B91" s="1"/>
      <c r="C91" s="1"/>
      <c r="D91" s="1"/>
      <c r="E91" s="1"/>
    </row>
    <row r="92" spans="1:5">
      <c r="A92" s="1"/>
      <c r="B92" s="1"/>
      <c r="C92" s="1"/>
      <c r="D92" s="1"/>
      <c r="E92" s="1"/>
    </row>
    <row r="93" spans="1:5">
      <c r="A93" s="1"/>
      <c r="B93" s="1"/>
      <c r="C93" s="1"/>
      <c r="D93" s="1"/>
      <c r="E93" s="1"/>
    </row>
    <row r="94" spans="1:5">
      <c r="A94" s="1"/>
      <c r="B94" s="1"/>
      <c r="C94" s="1"/>
      <c r="D94" s="1"/>
      <c r="E94" s="1"/>
    </row>
  </sheetData>
  <mergeCells count="11">
    <mergeCell ref="C1:E1"/>
    <mergeCell ref="C4:C5"/>
    <mergeCell ref="D4:E4"/>
    <mergeCell ref="A2:E2"/>
    <mergeCell ref="A4:A5"/>
    <mergeCell ref="B4:B5"/>
    <mergeCell ref="D72:D73"/>
    <mergeCell ref="A72:A73"/>
    <mergeCell ref="B72:B73"/>
    <mergeCell ref="C72:C73"/>
    <mergeCell ref="E72:E73"/>
  </mergeCells>
  <pageMargins left="0.70866141732283472" right="0.70866141732283472" top="0.74803149606299213" bottom="0.74803149606299213"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revision>4</cp:revision>
  <cp:lastPrinted>2020-11-11T11:04:17Z</cp:lastPrinted>
  <dcterms:created xsi:type="dcterms:W3CDTF">2018-05-25T08:29:32Z</dcterms:created>
  <dcterms:modified xsi:type="dcterms:W3CDTF">2021-12-17T12:02:54Z</dcterms:modified>
  <cp:version>0906.0100.01</cp:version>
</cp:coreProperties>
</file>